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5"/>
  <workbookPr/>
  <mc:AlternateContent xmlns:mc="http://schemas.openxmlformats.org/markup-compatibility/2006">
    <mc:Choice Requires="x15">
      <x15ac:absPath xmlns:x15ac="http://schemas.microsoft.com/office/spreadsheetml/2010/11/ac" url="/Users/ReganKelly/Royal Conservatoire of Scotland/Production Unit Hub - Peter Pan/7) Technical/Flys/"/>
    </mc:Choice>
  </mc:AlternateContent>
  <xr:revisionPtr revIDLastSave="133" documentId="13_ncr:1_{80230613-F8AF-1849-AAA6-BDF0C2710125}" xr6:coauthVersionLast="40" xr6:coauthVersionMax="40" xr10:uidLastSave="{0CE5B943-C753-F64D-BB28-C09308C95EB2}"/>
  <bookViews>
    <workbookView xWindow="0" yWindow="480" windowWidth="28800" windowHeight="15880" activeTab="2" xr2:uid="{00000000-000D-0000-FFFF-FFFF00000000}"/>
  </bookViews>
  <sheets>
    <sheet name="Fly Plot" sheetId="1" r:id="rId1"/>
    <sheet name="MASKING" sheetId="4" r:id="rId2"/>
    <sheet name="Hemp Fly Plot" sheetId="3" r:id="rId3"/>
    <sheet name="Reference" sheetId="2" r:id="rId4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0" i="1" l="1"/>
  <c r="O34" i="1"/>
  <c r="K33" i="1"/>
  <c r="O26" i="1"/>
  <c r="K10" i="1"/>
  <c r="K12" i="1"/>
  <c r="K13" i="1"/>
  <c r="K15" i="1"/>
  <c r="K16" i="1"/>
  <c r="K17" i="1"/>
  <c r="K18" i="1"/>
  <c r="K19" i="1"/>
  <c r="K20" i="1"/>
  <c r="K22" i="1"/>
  <c r="K23" i="1"/>
  <c r="K24" i="1"/>
  <c r="K25" i="1"/>
  <c r="K26" i="1"/>
  <c r="K28" i="1"/>
  <c r="K30" i="1"/>
  <c r="K34" i="1"/>
  <c r="K39" i="1"/>
  <c r="K41" i="1"/>
  <c r="K43" i="1"/>
  <c r="K44" i="1"/>
  <c r="K45" i="1"/>
  <c r="K46" i="1"/>
  <c r="K47" i="1"/>
  <c r="K49" i="1"/>
  <c r="K51" i="1"/>
  <c r="K52" i="1"/>
  <c r="L53" i="1"/>
  <c r="N53" i="1"/>
  <c r="O10" i="1"/>
  <c r="O52" i="1"/>
  <c r="O51" i="1"/>
  <c r="O49" i="1"/>
  <c r="O47" i="1"/>
  <c r="O46" i="1"/>
  <c r="O45" i="1"/>
  <c r="O44" i="1"/>
  <c r="O43" i="1"/>
  <c r="O41" i="1"/>
  <c r="O40" i="1"/>
  <c r="O37" i="1"/>
  <c r="O33" i="1"/>
  <c r="O30" i="1"/>
  <c r="O28" i="1"/>
  <c r="O25" i="1"/>
  <c r="O24" i="1"/>
  <c r="O23" i="1"/>
  <c r="O22" i="1"/>
  <c r="O20" i="1"/>
  <c r="O19" i="1"/>
  <c r="O18" i="1"/>
  <c r="O17" i="1"/>
  <c r="O16" i="1"/>
  <c r="O15" i="1"/>
  <c r="O13" i="1"/>
  <c r="O12" i="1"/>
  <c r="K53" i="1"/>
  <c r="P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RSAMD</author>
  </authors>
  <commentList>
    <comment ref="C3" authorId="0" shapeId="0" xr:uid="{00000000-0006-0000-0000-000001000000}">
      <text>
        <r>
          <rPr>
            <sz val="11"/>
            <color rgb="FF000000"/>
            <rFont val="Helvetica"/>
            <family val="2"/>
          </rPr>
          <t xml:space="preserve">RSAMD:
</t>
        </r>
        <r>
          <rPr>
            <sz val="11"/>
            <color rgb="FF000000"/>
            <rFont val="Helvetica"/>
            <family val="2"/>
          </rPr>
          <t xml:space="preserve">Insert the name of the Technical Stage Manager.
</t>
        </r>
      </text>
    </comment>
    <comment ref="C8" authorId="0" shapeId="0" xr:uid="{00000000-0006-0000-0000-000002000000}">
      <text>
        <r>
          <rPr>
            <sz val="11"/>
            <color rgb="FF000000"/>
            <rFont val="Helvetica"/>
            <family val="2"/>
          </rPr>
          <t xml:space="preserve">RSAMD:
</t>
        </r>
        <r>
          <rPr>
            <sz val="11"/>
            <color rgb="FF000000"/>
            <rFont val="Helvetica"/>
            <family val="2"/>
          </rPr>
          <t xml:space="preserve">Insert the Type of Piece or equipment that you are hanging on the bar.
</t>
        </r>
      </text>
    </comment>
    <comment ref="J8" authorId="0" shapeId="0" xr:uid="{00000000-0006-0000-0000-000003000000}">
      <text>
        <r>
          <rPr>
            <sz val="11"/>
            <color indexed="8"/>
            <rFont val="Helvetica"/>
            <family val="2"/>
          </rPr>
          <t xml:space="preserve">RSAMD:
Insert the number of weights that is put in the cradle of the counterweight set to Balance it.
</t>
        </r>
      </text>
    </comment>
    <comment ref="P8" authorId="0" shapeId="0" xr:uid="{00000000-0006-0000-0000-000004000000}">
      <text>
        <r>
          <rPr>
            <sz val="11"/>
            <color indexed="8"/>
            <rFont val="Helvetica"/>
            <family val="2"/>
          </rPr>
          <t xml:space="preserve">RSAMD:
Weight in the cradle.
</t>
        </r>
      </text>
    </comment>
    <comment ref="A9" authorId="0" shapeId="0" xr:uid="{00000000-0006-0000-0000-000005000000}">
      <text>
        <r>
          <rPr>
            <sz val="11"/>
            <color indexed="8"/>
            <rFont val="Helvetica"/>
            <family val="2"/>
          </rPr>
          <t xml:space="preserve">RSAMD:
Bar Number of the counterweight sets in the New Athenaeum Theatre.
</t>
        </r>
      </text>
    </comment>
  </commentList>
</comments>
</file>

<file path=xl/sharedStrings.xml><?xml version="1.0" encoding="utf-8"?>
<sst xmlns="http://schemas.openxmlformats.org/spreadsheetml/2006/main" count="223" uniqueCount="156">
  <si>
    <t>Show</t>
  </si>
  <si>
    <t>Peter Pan</t>
  </si>
  <si>
    <t>Head Flyperson</t>
  </si>
  <si>
    <t>Lewis Douglas</t>
  </si>
  <si>
    <t>Date</t>
  </si>
  <si>
    <t>22/10/18</t>
  </si>
  <si>
    <t>Version No</t>
  </si>
  <si>
    <t>1</t>
  </si>
  <si>
    <r>
      <rPr>
        <i/>
        <sz val="10"/>
        <color indexed="8"/>
        <rFont val="Arial"/>
        <family val="2"/>
      </rPr>
      <t>Setting Line 800mm from front of Permanent Stage.                                          Back Wall at 10000 from setting Line.</t>
    </r>
    <r>
      <rPr>
        <sz val="10"/>
        <color indexed="8"/>
        <rFont val="Arial"/>
      </rPr>
      <t xml:space="preserve"> </t>
    </r>
  </si>
  <si>
    <t>Bar No.</t>
  </si>
  <si>
    <t>Type of System</t>
  </si>
  <si>
    <t>Flying Piece</t>
  </si>
  <si>
    <t>ID</t>
  </si>
  <si>
    <t xml:space="preserve">Flying </t>
  </si>
  <si>
    <t>Flying Space Left</t>
  </si>
  <si>
    <t xml:space="preserve">Flying Piece </t>
  </si>
  <si>
    <t>distance from</t>
  </si>
  <si>
    <t xml:space="preserve">Actual </t>
  </si>
  <si>
    <t>Weights</t>
  </si>
  <si>
    <t>Downstage</t>
  </si>
  <si>
    <t>Width Downstage</t>
  </si>
  <si>
    <t>setting line (mm)</t>
  </si>
  <si>
    <t>Width Upstage</t>
  </si>
  <si>
    <t>Upstage</t>
  </si>
  <si>
    <t>Weight (kg)</t>
  </si>
  <si>
    <t>SPCW</t>
  </si>
  <si>
    <t>Star Cloth</t>
  </si>
  <si>
    <t>Hemp</t>
  </si>
  <si>
    <t>Moon Box</t>
  </si>
  <si>
    <t>Black Gauze</t>
  </si>
  <si>
    <t xml:space="preserve">LX </t>
  </si>
  <si>
    <t>Moons</t>
  </si>
  <si>
    <t>Border</t>
  </si>
  <si>
    <t>40</t>
  </si>
  <si>
    <t>DPCW</t>
  </si>
  <si>
    <t>LX</t>
  </si>
  <si>
    <t>Windows</t>
  </si>
  <si>
    <t>Snowbag (Coloured)</t>
  </si>
  <si>
    <t>No Fly Zone</t>
  </si>
  <si>
    <t>House Tabs</t>
  </si>
  <si>
    <t>Winch</t>
  </si>
  <si>
    <t>House Border</t>
  </si>
  <si>
    <t>N/A</t>
  </si>
  <si>
    <t>SWL 250 kg</t>
  </si>
  <si>
    <t xml:space="preserve">Tormentors </t>
  </si>
  <si>
    <t>Check Cell</t>
  </si>
  <si>
    <t>SPCW = Single Purchase Counterweight Set</t>
  </si>
  <si>
    <t>DPCW = Double Purchase Counterweight Set</t>
  </si>
  <si>
    <t xml:space="preserve">AUTO = Automation </t>
  </si>
  <si>
    <t xml:space="preserve">HEMP = Hemp Lines </t>
  </si>
  <si>
    <t>SHOW</t>
  </si>
  <si>
    <t>HEAD FLY PERSON</t>
  </si>
  <si>
    <t>DATE</t>
  </si>
  <si>
    <t>VERSION NO.</t>
  </si>
  <si>
    <t>CLEAT NO.</t>
  </si>
  <si>
    <t>MOVING/STATIC</t>
  </si>
  <si>
    <t> PIECE</t>
  </si>
  <si>
    <t>FLY PEOPLE</t>
  </si>
  <si>
    <t>1A</t>
  </si>
  <si>
    <t>1B</t>
  </si>
  <si>
    <t>1C</t>
  </si>
  <si>
    <t>1D</t>
  </si>
  <si>
    <t>1E</t>
  </si>
  <si>
    <t>1F</t>
  </si>
  <si>
    <t>1G</t>
  </si>
  <si>
    <t>1H</t>
  </si>
  <si>
    <t>1I</t>
  </si>
  <si>
    <t>1J</t>
  </si>
  <si>
    <t>1K</t>
  </si>
  <si>
    <t>1L</t>
  </si>
  <si>
    <t>1M</t>
  </si>
  <si>
    <t>1N</t>
  </si>
  <si>
    <t>1O</t>
  </si>
  <si>
    <t>1P</t>
  </si>
  <si>
    <t>1Q</t>
  </si>
  <si>
    <t>1R</t>
  </si>
  <si>
    <t>1S</t>
  </si>
  <si>
    <t>1T</t>
  </si>
  <si>
    <t>1U</t>
  </si>
  <si>
    <t>1V</t>
  </si>
  <si>
    <t>1W</t>
  </si>
  <si>
    <t>1X</t>
  </si>
  <si>
    <t>1Y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</si>
  <si>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</si>
  <si>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</si>
  <si>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</si>
  <si>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</si>
  <si>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</si>
  <si>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</si>
  <si>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</si>
  <si>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</si>
  <si>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</si>
  <si>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2J</t>
  </si>
  <si>
    <t>2K</t>
  </si>
  <si>
    <t>2L</t>
  </si>
  <si>
    <t>2M</t>
  </si>
  <si>
    <t>2N</t>
  </si>
  <si>
    <t>2O</t>
  </si>
  <si>
    <t>2P</t>
  </si>
  <si>
    <t>2Q</t>
  </si>
  <si>
    <t>2R</t>
  </si>
  <si>
    <t>2S</t>
  </si>
  <si>
    <t>2T</t>
  </si>
  <si>
    <t>2U</t>
  </si>
  <si>
    <t>1 = SR Fly Floor</t>
  </si>
  <si>
    <t>Numbers Increase US - DS</t>
  </si>
  <si>
    <t>2 = SL Prompt Side Fly Floor</t>
  </si>
  <si>
    <t>2O has no Top or Bottom Cleats</t>
  </si>
  <si>
    <t>TOP =  Top Cleat | BOT = Bottom Cleat</t>
  </si>
  <si>
    <t>Moving in Green</t>
  </si>
  <si>
    <t>Empty bar</t>
  </si>
  <si>
    <t>DeadH</t>
  </si>
  <si>
    <t>HungBar</t>
  </si>
  <si>
    <t>TSM:</t>
  </si>
  <si>
    <t>Regan Kelly</t>
  </si>
  <si>
    <t>MASKING</t>
  </si>
  <si>
    <t>SM:</t>
  </si>
  <si>
    <t>Poppy Apter</t>
  </si>
  <si>
    <t>LD:</t>
  </si>
  <si>
    <t>Adlai Faigen</t>
  </si>
  <si>
    <t>PLX:</t>
  </si>
  <si>
    <t>Jak Coventry</t>
  </si>
  <si>
    <t>SD:</t>
  </si>
  <si>
    <t>Allan Hamilton</t>
  </si>
  <si>
    <t xml:space="preserve">ITEM </t>
  </si>
  <si>
    <t>CODE</t>
  </si>
  <si>
    <t>LENGTH (mm)</t>
  </si>
  <si>
    <t>WIDTH (mm)</t>
  </si>
  <si>
    <t>Black Shark Tooth Gauze</t>
  </si>
  <si>
    <t>Black Hard Masking</t>
  </si>
  <si>
    <t>Leg</t>
  </si>
  <si>
    <t>Half</t>
  </si>
  <si>
    <t>LX 4.5</t>
  </si>
  <si>
    <t>142</t>
  </si>
  <si>
    <t>12</t>
  </si>
  <si>
    <t>114</t>
  </si>
  <si>
    <t>113</t>
  </si>
  <si>
    <t>125.5</t>
  </si>
  <si>
    <t>143.2</t>
  </si>
  <si>
    <t>99.4</t>
  </si>
  <si>
    <t>Full Black</t>
  </si>
  <si>
    <t>Static</t>
  </si>
  <si>
    <t>Bar 4 Pick-up</t>
  </si>
  <si>
    <t>Top - DS LX Ladder Bottom - Hard Masking</t>
  </si>
  <si>
    <t>LX Ladder</t>
  </si>
  <si>
    <t>Bar 10 Pick-up</t>
  </si>
  <si>
    <t>Hard Masker</t>
  </si>
  <si>
    <t>DS LX Ladder</t>
  </si>
  <si>
    <t>Tripe</t>
  </si>
  <si>
    <t>Moving</t>
  </si>
  <si>
    <t>DS German Mask</t>
  </si>
  <si>
    <t>US Ladder</t>
  </si>
  <si>
    <t>German Mask Pick-up</t>
  </si>
  <si>
    <t xml:space="preserve">Top - Bar 26 Pick-up Bottom - US German Masking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</si>
</sst>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indexed="8"/>
      <name val="Arial"/>
    </font>
    <font>
      <sz val="12"/>
      <color theme="1"/>
      <name val="Helvetica"/>
      <family val="2"/>
      <scheme val="minor"/>
    </font>
    <font>
      <sz val="12"/>
      <color theme="1"/>
      <name val="Helvetica"/>
      <family val="2"/>
      <scheme val="minor"/>
    </font>
    <font>
      <b/>
      <sz val="10"/>
      <color indexed="8"/>
      <name val="Arial"/>
      <family val="2"/>
    </font>
    <font>
      <sz val="14"/>
      <color indexed="8"/>
      <name val="Garamond"/>
      <family val="1"/>
    </font>
    <font>
      <sz val="16"/>
      <color indexed="8"/>
      <name val="Garamond"/>
      <family val="1"/>
    </font>
    <font>
      <sz val="11"/>
      <color indexed="8"/>
      <name val="Helvetica"/>
      <family val="2"/>
    </font>
    <font>
      <b/>
      <sz val="20"/>
      <color indexed="8"/>
      <name val="Garamond"/>
      <family val="1"/>
    </font>
    <font>
      <i/>
      <sz val="10"/>
      <color indexed="8"/>
      <name val="Arial"/>
      <family val="2"/>
    </font>
    <font>
      <sz val="10"/>
      <color indexed="15"/>
      <name val="Arial"/>
      <family val="2"/>
    </font>
    <font>
      <sz val="10"/>
      <color indexed="8"/>
      <name val="Arial"/>
      <family val="2"/>
    </font>
    <font>
      <b/>
      <sz val="11"/>
      <color theme="0"/>
      <name val="Helvetica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rgb="FF3F3F3F"/>
      <name val="Helvetica"/>
      <family val="2"/>
      <scheme val="minor"/>
    </font>
    <font>
      <b/>
      <sz val="10"/>
      <color theme="1"/>
      <name val="Arial"/>
    </font>
    <font>
      <sz val="10"/>
      <color rgb="FF3F3F3F"/>
      <name val="Arial"/>
    </font>
    <font>
      <sz val="10"/>
      <color theme="1"/>
      <name val="Helvetica"/>
      <family val="2"/>
      <scheme val="minor"/>
    </font>
    <font>
      <b/>
      <sz val="10"/>
      <color rgb="FF3F3F3F"/>
      <name val="Arial"/>
    </font>
    <font>
      <sz val="10"/>
      <name val="Arial"/>
    </font>
    <font>
      <sz val="11"/>
      <color rgb="FF000000"/>
      <name val="Helvetica"/>
      <family val="2"/>
    </font>
    <font>
      <b/>
      <sz val="12"/>
      <color theme="1"/>
      <name val="Helvetica"/>
      <family val="2"/>
      <scheme val="minor"/>
    </font>
    <font>
      <sz val="22"/>
      <color theme="1"/>
      <name val="Helvetica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8"/>
        <bgColor auto="1"/>
      </patternFill>
    </fill>
    <fill>
      <patternFill patternType="solid">
        <fgColor rgb="FFA5A5A5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3F3F3F"/>
      </right>
      <top style="thin">
        <color rgb="FFB2B2B2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B2B2B2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theme="0" tint="-0.249977111117893"/>
      </left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1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1"/>
      </right>
      <top style="thin">
        <color theme="0" tint="-0.249977111117893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 applyNumberFormat="0" applyFill="0" applyBorder="0" applyProtection="0"/>
    <xf numFmtId="0" fontId="11" fillId="10" borderId="34" applyNumberFormat="0" applyAlignment="0" applyProtection="0"/>
    <xf numFmtId="0" fontId="14" fillId="14" borderId="35" applyNumberFormat="0" applyAlignment="0" applyProtection="0"/>
    <xf numFmtId="0" fontId="2" fillId="15" borderId="36" applyNumberFormat="0" applyFont="0" applyAlignment="0" applyProtection="0"/>
    <xf numFmtId="0" fontId="2" fillId="0" borderId="25"/>
    <xf numFmtId="0" fontId="1" fillId="0" borderId="25"/>
  </cellStyleXfs>
  <cellXfs count="236">
    <xf numFmtId="0" fontId="0" fillId="0" borderId="0" xfId="0"/>
    <xf numFmtId="0" fontId="0" fillId="3" borderId="2" xfId="0" applyFill="1" applyBorder="1"/>
    <xf numFmtId="49" fontId="0" fillId="5" borderId="10" xfId="0" applyNumberFormat="1" applyFill="1" applyBorder="1" applyAlignment="1">
      <alignment horizontal="center"/>
    </xf>
    <xf numFmtId="49" fontId="0" fillId="5" borderId="11" xfId="0" applyNumberFormat="1" applyFill="1" applyBorder="1"/>
    <xf numFmtId="0" fontId="0" fillId="3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3" borderId="12" xfId="0" applyFill="1" applyBorder="1" applyAlignment="1">
      <alignment horizontal="right"/>
    </xf>
    <xf numFmtId="0" fontId="0" fillId="3" borderId="12" xfId="0" applyFill="1" applyBorder="1" applyAlignment="1">
      <alignment horizontal="left"/>
    </xf>
    <xf numFmtId="0" fontId="0" fillId="7" borderId="12" xfId="0" applyFill="1" applyBorder="1" applyAlignment="1">
      <alignment horizontal="center"/>
    </xf>
    <xf numFmtId="49" fontId="3" fillId="3" borderId="12" xfId="0" applyNumberFormat="1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left"/>
    </xf>
    <xf numFmtId="0" fontId="0" fillId="7" borderId="16" xfId="0" applyFill="1" applyBorder="1" applyAlignment="1">
      <alignment horizontal="center"/>
    </xf>
    <xf numFmtId="49" fontId="3" fillId="3" borderId="16" xfId="0" applyNumberFormat="1" applyFont="1" applyFill="1" applyBorder="1" applyAlignment="1">
      <alignment horizontal="center"/>
    </xf>
    <xf numFmtId="0" fontId="9" fillId="8" borderId="16" xfId="0" applyFont="1" applyFill="1" applyBorder="1" applyAlignment="1">
      <alignment horizontal="center"/>
    </xf>
    <xf numFmtId="0" fontId="9" fillId="8" borderId="16" xfId="0" applyFont="1" applyFill="1" applyBorder="1"/>
    <xf numFmtId="0" fontId="0" fillId="8" borderId="16" xfId="0" applyFill="1" applyBorder="1" applyAlignment="1">
      <alignment horizontal="center"/>
    </xf>
    <xf numFmtId="0" fontId="0" fillId="8" borderId="16" xfId="0" applyFill="1" applyBorder="1" applyAlignment="1">
      <alignment horizontal="right"/>
    </xf>
    <xf numFmtId="0" fontId="0" fillId="8" borderId="16" xfId="0" applyFill="1" applyBorder="1" applyAlignment="1">
      <alignment horizontal="left"/>
    </xf>
    <xf numFmtId="0" fontId="8" fillId="8" borderId="16" xfId="0" applyFont="1" applyFill="1" applyBorder="1" applyAlignment="1">
      <alignment horizontal="center"/>
    </xf>
    <xf numFmtId="0" fontId="0" fillId="8" borderId="16" xfId="0" applyFill="1" applyBorder="1"/>
    <xf numFmtId="0" fontId="0" fillId="3" borderId="20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3" borderId="20" xfId="0" applyFill="1" applyBorder="1" applyAlignment="1">
      <alignment horizontal="right"/>
    </xf>
    <xf numFmtId="0" fontId="0" fillId="3" borderId="20" xfId="0" applyFill="1" applyBorder="1" applyAlignment="1">
      <alignment horizontal="left"/>
    </xf>
    <xf numFmtId="49" fontId="8" fillId="3" borderId="20" xfId="0" applyNumberFormat="1" applyFont="1" applyFill="1" applyBorder="1" applyAlignment="1">
      <alignment horizontal="center"/>
    </xf>
    <xf numFmtId="49" fontId="0" fillId="3" borderId="1" xfId="0" applyNumberFormat="1" applyFill="1" applyBorder="1"/>
    <xf numFmtId="0" fontId="0" fillId="3" borderId="3" xfId="0" applyFill="1" applyBorder="1"/>
    <xf numFmtId="49" fontId="0" fillId="3" borderId="24" xfId="0" applyNumberFormat="1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4" xfId="0" applyFill="1" applyBorder="1"/>
    <xf numFmtId="49" fontId="0" fillId="3" borderId="4" xfId="0" applyNumberFormat="1" applyFill="1" applyBorder="1"/>
    <xf numFmtId="0" fontId="0" fillId="3" borderId="5" xfId="0" applyFill="1" applyBorder="1"/>
    <xf numFmtId="0" fontId="0" fillId="3" borderId="6" xfId="0" applyFill="1" applyBorder="1"/>
    <xf numFmtId="0" fontId="0" fillId="9" borderId="27" xfId="0" applyFill="1" applyBorder="1"/>
    <xf numFmtId="0" fontId="0" fillId="9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9" borderId="31" xfId="0" applyFill="1" applyBorder="1"/>
    <xf numFmtId="0" fontId="0" fillId="9" borderId="25" xfId="0" applyFill="1" applyBorder="1"/>
    <xf numFmtId="0" fontId="0" fillId="9" borderId="32" xfId="0" applyFill="1" applyBorder="1"/>
    <xf numFmtId="49" fontId="0" fillId="9" borderId="33" xfId="0" applyNumberFormat="1" applyFill="1" applyBorder="1"/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49" fontId="0" fillId="0" borderId="16" xfId="0" applyNumberFormat="1" applyBorder="1"/>
    <xf numFmtId="0" fontId="11" fillId="10" borderId="34" xfId="1"/>
    <xf numFmtId="0" fontId="0" fillId="0" borderId="25" xfId="0" applyBorder="1"/>
    <xf numFmtId="0" fontId="11" fillId="10" borderId="34" xfId="1" applyAlignment="1">
      <alignment horizontal="center"/>
    </xf>
    <xf numFmtId="0" fontId="12" fillId="0" borderId="16" xfId="0" applyFont="1" applyBorder="1" applyAlignment="1">
      <alignment horizontal="center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/>
    </xf>
    <xf numFmtId="0" fontId="17" fillId="0" borderId="25" xfId="4" applyFont="1"/>
    <xf numFmtId="0" fontId="2" fillId="0" borderId="25" xfId="4"/>
    <xf numFmtId="0" fontId="12" fillId="0" borderId="49" xfId="4" applyFont="1" applyBorder="1" applyAlignment="1">
      <alignment horizontal="center"/>
    </xf>
    <xf numFmtId="0" fontId="12" fillId="0" borderId="50" xfId="4" applyFont="1" applyBorder="1" applyAlignment="1">
      <alignment horizontal="center"/>
    </xf>
    <xf numFmtId="0" fontId="17" fillId="0" borderId="25" xfId="4" applyFont="1" applyAlignment="1">
      <alignment horizontal="center" vertical="center"/>
    </xf>
    <xf numFmtId="0" fontId="12" fillId="19" borderId="50" xfId="4" applyFont="1" applyFill="1" applyBorder="1" applyAlignment="1">
      <alignment horizontal="center"/>
    </xf>
    <xf numFmtId="0" fontId="16" fillId="19" borderId="35" xfId="2" applyFont="1" applyFill="1" applyAlignment="1">
      <alignment horizontal="center" vertical="center"/>
    </xf>
    <xf numFmtId="49" fontId="0" fillId="5" borderId="10" xfId="0" applyNumberFormat="1" applyFill="1" applyBorder="1"/>
    <xf numFmtId="0" fontId="0" fillId="5" borderId="11" xfId="0" applyFill="1" applyBorder="1"/>
    <xf numFmtId="49" fontId="0" fillId="5" borderId="11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6" fillId="14" borderId="35" xfId="2" applyFont="1" applyAlignment="1">
      <alignment horizontal="center" vertical="center"/>
    </xf>
    <xf numFmtId="0" fontId="0" fillId="0" borderId="12" xfId="0" applyBorder="1" applyAlignment="1">
      <alignment horizontal="center"/>
    </xf>
    <xf numFmtId="49" fontId="0" fillId="0" borderId="12" xfId="0" applyNumberFormat="1" applyBorder="1"/>
    <xf numFmtId="0" fontId="0" fillId="0" borderId="15" xfId="0" applyBorder="1" applyAlignment="1">
      <alignment horizontal="center"/>
    </xf>
    <xf numFmtId="0" fontId="19" fillId="0" borderId="16" xfId="0" applyFont="1" applyBorder="1" applyAlignment="1">
      <alignment horizontal="center"/>
    </xf>
    <xf numFmtId="49" fontId="19" fillId="0" borderId="16" xfId="0" applyNumberFormat="1" applyFont="1" applyBorder="1"/>
    <xf numFmtId="0" fontId="19" fillId="0" borderId="19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49" fontId="0" fillId="0" borderId="20" xfId="0" applyNumberFormat="1" applyBorder="1"/>
    <xf numFmtId="0" fontId="0" fillId="0" borderId="20" xfId="0" applyBorder="1"/>
    <xf numFmtId="0" fontId="0" fillId="0" borderId="23" xfId="0" applyBorder="1" applyAlignment="1">
      <alignment horizontal="center"/>
    </xf>
    <xf numFmtId="0" fontId="0" fillId="0" borderId="55" xfId="0" applyBorder="1" applyAlignment="1">
      <alignment horizontal="center"/>
    </xf>
    <xf numFmtId="49" fontId="0" fillId="0" borderId="55" xfId="0" applyNumberFormat="1" applyBorder="1"/>
    <xf numFmtId="0" fontId="0" fillId="0" borderId="58" xfId="0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6" borderId="55" xfId="0" applyFill="1" applyBorder="1" applyAlignment="1">
      <alignment horizontal="center"/>
    </xf>
    <xf numFmtId="0" fontId="0" fillId="3" borderId="55" xfId="0" applyFill="1" applyBorder="1" applyAlignment="1">
      <alignment horizontal="right"/>
    </xf>
    <xf numFmtId="0" fontId="0" fillId="3" borderId="55" xfId="0" applyFill="1" applyBorder="1" applyAlignment="1">
      <alignment horizontal="left"/>
    </xf>
    <xf numFmtId="0" fontId="0" fillId="7" borderId="55" xfId="0" applyFill="1" applyBorder="1" applyAlignment="1">
      <alignment horizontal="center"/>
    </xf>
    <xf numFmtId="49" fontId="3" fillId="3" borderId="55" xfId="0" applyNumberFormat="1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49" fontId="10" fillId="0" borderId="16" xfId="0" applyNumberFormat="1" applyFont="1" applyBorder="1"/>
    <xf numFmtId="49" fontId="12" fillId="0" borderId="16" xfId="0" applyNumberFormat="1" applyFont="1" applyBorder="1"/>
    <xf numFmtId="0" fontId="0" fillId="21" borderId="16" xfId="0" applyFill="1" applyBorder="1" applyAlignment="1">
      <alignment horizontal="center"/>
    </xf>
    <xf numFmtId="0" fontId="0" fillId="21" borderId="16" xfId="0" applyFill="1" applyBorder="1"/>
    <xf numFmtId="0" fontId="0" fillId="21" borderId="19" xfId="0" applyFill="1" applyBorder="1" applyAlignment="1">
      <alignment horizontal="center"/>
    </xf>
    <xf numFmtId="0" fontId="0" fillId="21" borderId="16" xfId="0" applyFill="1" applyBorder="1" applyAlignment="1">
      <alignment horizontal="right"/>
    </xf>
    <xf numFmtId="0" fontId="0" fillId="21" borderId="16" xfId="0" applyFill="1" applyBorder="1" applyAlignment="1">
      <alignment horizontal="left"/>
    </xf>
    <xf numFmtId="0" fontId="8" fillId="21" borderId="16" xfId="0" applyFont="1" applyFill="1" applyBorder="1" applyAlignment="1">
      <alignment horizontal="center"/>
    </xf>
    <xf numFmtId="0" fontId="0" fillId="20" borderId="16" xfId="0" applyFill="1" applyBorder="1" applyAlignment="1">
      <alignment horizontal="center"/>
    </xf>
    <xf numFmtId="0" fontId="1" fillId="0" borderId="62" xfId="5" applyBorder="1"/>
    <xf numFmtId="0" fontId="1" fillId="0" borderId="25" xfId="5"/>
    <xf numFmtId="0" fontId="1" fillId="0" borderId="66" xfId="5" applyBorder="1"/>
    <xf numFmtId="0" fontId="1" fillId="0" borderId="67" xfId="5" applyBorder="1"/>
    <xf numFmtId="0" fontId="1" fillId="0" borderId="70" xfId="5" applyBorder="1"/>
    <xf numFmtId="0" fontId="1" fillId="0" borderId="25" xfId="5" applyBorder="1" applyAlignment="1">
      <alignment horizontal="center"/>
    </xf>
    <xf numFmtId="0" fontId="22" fillId="0" borderId="25" xfId="5" applyFont="1" applyBorder="1" applyAlignment="1">
      <alignment horizontal="center" vertical="center"/>
    </xf>
    <xf numFmtId="0" fontId="21" fillId="0" borderId="71" xfId="5" applyFont="1" applyBorder="1"/>
    <xf numFmtId="0" fontId="21" fillId="0" borderId="70" xfId="5" applyFont="1" applyBorder="1"/>
    <xf numFmtId="0" fontId="1" fillId="21" borderId="72" xfId="5" applyFill="1" applyBorder="1"/>
    <xf numFmtId="0" fontId="1" fillId="0" borderId="72" xfId="5" applyBorder="1"/>
    <xf numFmtId="0" fontId="1" fillId="0" borderId="25" xfId="5" applyBorder="1"/>
    <xf numFmtId="16" fontId="0" fillId="3" borderId="16" xfId="0" applyNumberForma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49" fontId="0" fillId="3" borderId="7" xfId="0" applyNumberFormat="1" applyFill="1" applyBorder="1" applyAlignment="1">
      <alignment horizontal="left" vertical="center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0" fontId="12" fillId="8" borderId="17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21" borderId="17" xfId="0" applyFont="1" applyFill="1" applyBorder="1" applyAlignment="1">
      <alignment horizontal="center" wrapText="1"/>
    </xf>
    <xf numFmtId="0" fontId="12" fillId="21" borderId="18" xfId="0" applyFont="1" applyFill="1" applyBorder="1" applyAlignment="1">
      <alignment horizontal="center" wrapText="1"/>
    </xf>
    <xf numFmtId="0" fontId="12" fillId="21" borderId="19" xfId="0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9" fontId="0" fillId="4" borderId="10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49" fontId="0" fillId="4" borderId="10" xfId="0" applyNumberForma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49" fontId="7" fillId="3" borderId="3" xfId="0" applyNumberFormat="1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/>
    </xf>
    <xf numFmtId="49" fontId="7" fillId="3" borderId="5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49" fontId="0" fillId="5" borderId="10" xfId="0" applyNumberFormat="1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49" fontId="0" fillId="5" borderId="1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11" borderId="59" xfId="0" applyNumberFormat="1" applyFont="1" applyFill="1" applyBorder="1" applyAlignment="1">
      <alignment horizontal="center" vertical="center"/>
    </xf>
    <xf numFmtId="49" fontId="12" fillId="11" borderId="60" xfId="0" applyNumberFormat="1" applyFont="1" applyFill="1" applyBorder="1" applyAlignment="1">
      <alignment horizontal="center" vertical="center"/>
    </xf>
    <xf numFmtId="49" fontId="12" fillId="11" borderId="61" xfId="0" applyNumberFormat="1" applyFont="1" applyFill="1" applyBorder="1" applyAlignment="1">
      <alignment horizontal="center" vertical="center"/>
    </xf>
    <xf numFmtId="49" fontId="12" fillId="11" borderId="24" xfId="0" applyNumberFormat="1" applyFont="1" applyFill="1" applyBorder="1" applyAlignment="1">
      <alignment horizontal="center" vertical="center"/>
    </xf>
    <xf numFmtId="49" fontId="12" fillId="11" borderId="25" xfId="0" applyNumberFormat="1" applyFont="1" applyFill="1" applyBorder="1" applyAlignment="1">
      <alignment horizontal="center" vertical="center"/>
    </xf>
    <xf numFmtId="49" fontId="12" fillId="11" borderId="26" xfId="0" applyNumberFormat="1" applyFont="1" applyFill="1" applyBorder="1" applyAlignment="1">
      <alignment horizontal="center" vertical="center"/>
    </xf>
    <xf numFmtId="49" fontId="12" fillId="11" borderId="56" xfId="0" applyNumberFormat="1" applyFont="1" applyFill="1" applyBorder="1" applyAlignment="1">
      <alignment horizontal="center" vertical="center"/>
    </xf>
    <xf numFmtId="49" fontId="12" fillId="11" borderId="57" xfId="0" applyNumberFormat="1" applyFont="1" applyFill="1" applyBorder="1" applyAlignment="1">
      <alignment horizontal="center" vertical="center"/>
    </xf>
    <xf numFmtId="49" fontId="12" fillId="11" borderId="58" xfId="0" applyNumberFormat="1" applyFont="1" applyFill="1" applyBorder="1" applyAlignment="1">
      <alignment horizontal="center" vertical="center"/>
    </xf>
    <xf numFmtId="0" fontId="1" fillId="0" borderId="63" xfId="5" applyBorder="1" applyAlignment="1">
      <alignment horizontal="center"/>
    </xf>
    <xf numFmtId="0" fontId="1" fillId="0" borderId="64" xfId="5" applyBorder="1" applyAlignment="1">
      <alignment horizontal="center"/>
    </xf>
    <xf numFmtId="0" fontId="22" fillId="0" borderId="65" xfId="5" applyFont="1" applyBorder="1" applyAlignment="1">
      <alignment horizontal="center" vertical="center"/>
    </xf>
    <xf numFmtId="0" fontId="1" fillId="0" borderId="68" xfId="5" applyBorder="1" applyAlignment="1">
      <alignment horizontal="center"/>
    </xf>
    <xf numFmtId="0" fontId="1" fillId="0" borderId="69" xfId="5" applyBorder="1" applyAlignment="1">
      <alignment horizontal="center"/>
    </xf>
    <xf numFmtId="0" fontId="18" fillId="14" borderId="42" xfId="2" applyFont="1" applyBorder="1" applyAlignment="1">
      <alignment horizontal="center" vertical="center"/>
    </xf>
    <xf numFmtId="0" fontId="18" fillId="14" borderId="43" xfId="2" applyFont="1" applyBorder="1" applyAlignment="1">
      <alignment horizontal="center" vertical="center"/>
    </xf>
    <xf numFmtId="0" fontId="18" fillId="13" borderId="43" xfId="2" applyFont="1" applyFill="1" applyBorder="1" applyAlignment="1">
      <alignment horizontal="center" vertical="center"/>
    </xf>
    <xf numFmtId="0" fontId="18" fillId="13" borderId="44" xfId="2" applyFont="1" applyFill="1" applyBorder="1" applyAlignment="1">
      <alignment horizontal="center" vertical="center"/>
    </xf>
    <xf numFmtId="0" fontId="16" fillId="14" borderId="45" xfId="2" applyFont="1" applyBorder="1" applyAlignment="1">
      <alignment horizontal="center" vertical="center"/>
    </xf>
    <xf numFmtId="0" fontId="16" fillId="14" borderId="51" xfId="2" applyFont="1" applyBorder="1" applyAlignment="1">
      <alignment horizontal="center" vertical="center"/>
    </xf>
    <xf numFmtId="0" fontId="16" fillId="14" borderId="46" xfId="2" applyFont="1" applyBorder="1" applyAlignment="1">
      <alignment horizontal="center" vertical="center"/>
    </xf>
    <xf numFmtId="0" fontId="18" fillId="14" borderId="54" xfId="2" applyFont="1" applyBorder="1" applyAlignment="1">
      <alignment horizontal="center" vertical="center"/>
    </xf>
    <xf numFmtId="0" fontId="18" fillId="14" borderId="25" xfId="2" applyFont="1" applyBorder="1" applyAlignment="1">
      <alignment horizontal="center" vertical="center"/>
    </xf>
    <xf numFmtId="0" fontId="18" fillId="14" borderId="39" xfId="2" applyFont="1" applyBorder="1" applyAlignment="1">
      <alignment horizontal="center" vertical="center"/>
    </xf>
    <xf numFmtId="0" fontId="18" fillId="14" borderId="40" xfId="2" applyFont="1" applyBorder="1" applyAlignment="1">
      <alignment horizontal="center" vertical="center"/>
    </xf>
    <xf numFmtId="0" fontId="18" fillId="19" borderId="25" xfId="2" applyFont="1" applyFill="1" applyBorder="1" applyAlignment="1">
      <alignment horizontal="center" vertical="center"/>
    </xf>
    <xf numFmtId="0" fontId="18" fillId="19" borderId="53" xfId="2" applyFont="1" applyFill="1" applyBorder="1" applyAlignment="1">
      <alignment horizontal="center" vertical="center"/>
    </xf>
    <xf numFmtId="0" fontId="16" fillId="19" borderId="45" xfId="2" applyFont="1" applyFill="1" applyBorder="1" applyAlignment="1">
      <alignment horizontal="center" vertical="center"/>
    </xf>
    <xf numFmtId="0" fontId="16" fillId="19" borderId="51" xfId="2" applyFont="1" applyFill="1" applyBorder="1" applyAlignment="1">
      <alignment horizontal="center" vertical="center"/>
    </xf>
    <xf numFmtId="0" fontId="16" fillId="19" borderId="46" xfId="2" applyFont="1" applyFill="1" applyBorder="1" applyAlignment="1">
      <alignment horizontal="center" vertical="center"/>
    </xf>
    <xf numFmtId="0" fontId="12" fillId="18" borderId="52" xfId="4" applyFont="1" applyFill="1" applyBorder="1" applyAlignment="1">
      <alignment horizontal="center"/>
    </xf>
    <xf numFmtId="0" fontId="12" fillId="18" borderId="25" xfId="4" applyFont="1" applyFill="1" applyAlignment="1">
      <alignment horizontal="center"/>
    </xf>
    <xf numFmtId="0" fontId="12" fillId="18" borderId="53" xfId="4" applyFont="1" applyFill="1" applyBorder="1" applyAlignment="1">
      <alignment horizontal="center"/>
    </xf>
    <xf numFmtId="0" fontId="18" fillId="17" borderId="35" xfId="2" applyFont="1" applyFill="1" applyAlignment="1">
      <alignment horizontal="center" vertical="center"/>
    </xf>
    <xf numFmtId="0" fontId="18" fillId="17" borderId="38" xfId="2" applyFont="1" applyFill="1" applyBorder="1" applyAlignment="1">
      <alignment horizontal="center" vertical="center"/>
    </xf>
    <xf numFmtId="0" fontId="18" fillId="17" borderId="39" xfId="2" applyFont="1" applyFill="1" applyBorder="1" applyAlignment="1">
      <alignment horizontal="center" vertical="center"/>
    </xf>
    <xf numFmtId="0" fontId="18" fillId="17" borderId="40" xfId="2" applyFont="1" applyFill="1" applyBorder="1" applyAlignment="1">
      <alignment horizontal="center" vertical="center"/>
    </xf>
    <xf numFmtId="0" fontId="18" fillId="17" borderId="42" xfId="2" applyFont="1" applyFill="1" applyBorder="1" applyAlignment="1">
      <alignment horizontal="center" vertical="center"/>
    </xf>
    <xf numFmtId="0" fontId="18" fillId="17" borderId="43" xfId="2" applyFont="1" applyFill="1" applyBorder="1" applyAlignment="1">
      <alignment horizontal="center" vertical="center"/>
    </xf>
    <xf numFmtId="0" fontId="18" fillId="17" borderId="44" xfId="2" applyFont="1" applyFill="1" applyBorder="1" applyAlignment="1">
      <alignment horizontal="center" vertical="center"/>
    </xf>
    <xf numFmtId="0" fontId="18" fillId="17" borderId="47" xfId="2" applyFont="1" applyFill="1" applyBorder="1" applyAlignment="1">
      <alignment horizontal="center" vertical="center"/>
    </xf>
    <xf numFmtId="0" fontId="18" fillId="17" borderId="48" xfId="2" applyFont="1" applyFill="1" applyBorder="1" applyAlignment="1">
      <alignment horizontal="center" vertical="center"/>
    </xf>
    <xf numFmtId="0" fontId="16" fillId="14" borderId="35" xfId="2" applyFont="1" applyAlignment="1">
      <alignment horizontal="center" vertical="center"/>
    </xf>
    <xf numFmtId="0" fontId="15" fillId="15" borderId="37" xfId="3" applyFont="1" applyBorder="1" applyAlignment="1">
      <alignment horizontal="center" vertical="center"/>
    </xf>
    <xf numFmtId="0" fontId="15" fillId="15" borderId="41" xfId="3" applyFont="1" applyBorder="1" applyAlignment="1">
      <alignment horizontal="center" vertical="center"/>
    </xf>
    <xf numFmtId="0" fontId="16" fillId="14" borderId="38" xfId="2" applyFont="1" applyBorder="1" applyAlignment="1">
      <alignment horizontal="center" vertical="center"/>
    </xf>
    <xf numFmtId="0" fontId="16" fillId="14" borderId="39" xfId="2" applyFont="1" applyBorder="1" applyAlignment="1">
      <alignment horizontal="center" vertical="center"/>
    </xf>
    <xf numFmtId="0" fontId="16" fillId="14" borderId="40" xfId="2" applyFont="1" applyBorder="1" applyAlignment="1">
      <alignment horizontal="center" vertical="center"/>
    </xf>
    <xf numFmtId="0" fontId="16" fillId="14" borderId="42" xfId="2" applyFont="1" applyBorder="1" applyAlignment="1">
      <alignment horizontal="center" vertical="center"/>
    </xf>
    <xf numFmtId="0" fontId="16" fillId="14" borderId="43" xfId="2" applyFont="1" applyBorder="1" applyAlignment="1">
      <alignment horizontal="center" vertical="center"/>
    </xf>
    <xf numFmtId="0" fontId="16" fillId="14" borderId="44" xfId="2" applyFont="1" applyBorder="1" applyAlignment="1">
      <alignment horizontal="center" vertical="center"/>
    </xf>
    <xf numFmtId="0" fontId="18" fillId="16" borderId="45" xfId="2" applyFont="1" applyFill="1" applyBorder="1" applyAlignment="1">
      <alignment horizontal="center" vertical="center"/>
    </xf>
    <xf numFmtId="0" fontId="18" fillId="16" borderId="46" xfId="2" applyFont="1" applyFill="1" applyBorder="1" applyAlignment="1">
      <alignment horizontal="center" vertical="center"/>
    </xf>
    <xf numFmtId="0" fontId="18" fillId="16" borderId="47" xfId="2" applyFont="1" applyFill="1" applyBorder="1" applyAlignment="1">
      <alignment horizontal="center" vertical="center"/>
    </xf>
    <xf numFmtId="0" fontId="18" fillId="16" borderId="48" xfId="2" applyFont="1" applyFill="1" applyBorder="1" applyAlignment="1">
      <alignment horizontal="center" vertical="center"/>
    </xf>
    <xf numFmtId="14" fontId="16" fillId="14" borderId="35" xfId="2" applyNumberFormat="1" applyFont="1" applyAlignment="1">
      <alignment horizontal="center" vertical="center"/>
    </xf>
    <xf numFmtId="0" fontId="18" fillId="16" borderId="35" xfId="2" applyFont="1" applyFill="1" applyAlignment="1">
      <alignment horizontal="center" vertical="center"/>
    </xf>
    <xf numFmtId="0" fontId="16" fillId="16" borderId="35" xfId="2" applyFont="1" applyFill="1" applyAlignment="1">
      <alignment horizontal="center" vertical="center"/>
    </xf>
  </cellXfs>
  <cellStyles count="6">
    <cellStyle name="Check Cell" xfId="1" builtinId="23"/>
    <cellStyle name="Normal" xfId="0" builtinId="0"/>
    <cellStyle name="Normal 2" xfId="4" xr:uid="{00000000-0005-0000-0000-000002000000}"/>
    <cellStyle name="Normal 3" xfId="5" xr:uid="{2551ECA2-5943-9F4D-9DFB-1AD31DB2EDCC}"/>
    <cellStyle name="Note 2" xfId="3" xr:uid="{00000000-0005-0000-0000-000003000000}"/>
    <cellStyle name="Output" xfId="2" builtinId="21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CC"/>
      <rgbColor rgb="FFFFFFFF"/>
      <rgbColor rgb="FFFFFF99"/>
      <rgbColor rgb="FFCCFFFF"/>
      <rgbColor rgb="FF4F81BD"/>
      <rgbColor rgb="FF9BBB59"/>
      <rgbColor rgb="FFC0C0C0"/>
      <rgbColor rgb="FF525252"/>
      <rgbColor rgb="FF99403D"/>
      <rgbColor rgb="FFAAAAA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"/>
  <sheetViews>
    <sheetView showGridLines="0" workbookViewId="0" xr3:uid="{AEA406A1-0E4B-5B11-9CD5-51D6E497D94C}">
      <selection activeCell="J49" sqref="J49"/>
    </sheetView>
  </sheetViews>
  <sheetFormatPr defaultColWidth="8.76171875" defaultRowHeight="12.75" customHeight="1" x14ac:dyDescent="0.15"/>
  <cols>
    <col min="1" max="1" width="8.76171875" customWidth="1"/>
    <col min="2" max="2" width="9.4375" customWidth="1"/>
    <col min="3" max="7" width="8.76171875" customWidth="1"/>
    <col min="8" max="8" width="15.77734375" customWidth="1"/>
    <col min="9" max="9" width="9.84375" customWidth="1"/>
    <col min="10" max="10" width="8.76171875" customWidth="1"/>
    <col min="11" max="11" width="15.1015625" customWidth="1"/>
    <col min="12" max="12" width="13.88671875" customWidth="1"/>
    <col min="13" max="15" width="16.44921875" customWidth="1"/>
    <col min="16" max="16" width="11.4609375" customWidth="1"/>
    <col min="17" max="258" width="8.76171875" customWidth="1"/>
  </cols>
  <sheetData>
    <row r="1" spans="1:16" ht="9" customHeight="1" x14ac:dyDescent="0.15">
      <c r="A1" s="127" t="s">
        <v>0</v>
      </c>
      <c r="B1" s="137" t="s">
        <v>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9"/>
    </row>
    <row r="2" spans="1:16" ht="9.75" customHeight="1" thickBot="1" x14ac:dyDescent="0.2">
      <c r="A2" s="128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</row>
    <row r="3" spans="1:16" ht="9" customHeight="1" x14ac:dyDescent="0.15">
      <c r="A3" s="156" t="s">
        <v>2</v>
      </c>
      <c r="B3" s="157"/>
      <c r="C3" s="129" t="s">
        <v>3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1"/>
    </row>
    <row r="4" spans="1:16" ht="8.1" customHeight="1" thickBot="1" x14ac:dyDescent="0.2">
      <c r="A4" s="158"/>
      <c r="B4" s="159"/>
      <c r="C4" s="132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4"/>
    </row>
    <row r="5" spans="1:16" ht="15" customHeight="1" x14ac:dyDescent="0.3">
      <c r="A5" s="135" t="s">
        <v>4</v>
      </c>
      <c r="B5" s="129" t="s">
        <v>5</v>
      </c>
      <c r="C5" s="151"/>
      <c r="D5" s="151"/>
      <c r="E5" s="151"/>
      <c r="F5" s="152"/>
      <c r="G5" s="67"/>
      <c r="H5" s="143" t="s">
        <v>6</v>
      </c>
      <c r="I5" s="53"/>
      <c r="J5" s="145" t="s">
        <v>7</v>
      </c>
      <c r="K5" s="146"/>
      <c r="L5" s="146"/>
      <c r="M5" s="146"/>
      <c r="N5" s="146"/>
      <c r="O5" s="146"/>
      <c r="P5" s="147"/>
    </row>
    <row r="6" spans="1:16" ht="15" customHeight="1" thickBot="1" x14ac:dyDescent="0.35">
      <c r="A6" s="136"/>
      <c r="B6" s="153"/>
      <c r="C6" s="154"/>
      <c r="D6" s="154"/>
      <c r="E6" s="154"/>
      <c r="F6" s="155"/>
      <c r="G6" s="68"/>
      <c r="H6" s="144"/>
      <c r="I6" s="54"/>
      <c r="J6" s="148"/>
      <c r="K6" s="149"/>
      <c r="L6" s="149"/>
      <c r="M6" s="149"/>
      <c r="N6" s="149"/>
      <c r="O6" s="149"/>
      <c r="P6" s="150"/>
    </row>
    <row r="7" spans="1:16" ht="18.75" customHeight="1" thickBot="1" x14ac:dyDescent="0.2">
      <c r="A7" s="114" t="s">
        <v>8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6"/>
    </row>
    <row r="8" spans="1:16" ht="14.1" customHeight="1" x14ac:dyDescent="0.15">
      <c r="A8" s="63" t="s">
        <v>9</v>
      </c>
      <c r="B8" s="165" t="s">
        <v>10</v>
      </c>
      <c r="C8" s="167" t="s">
        <v>11</v>
      </c>
      <c r="D8" s="168"/>
      <c r="E8" s="168"/>
      <c r="F8" s="168"/>
      <c r="G8" s="168"/>
      <c r="H8" s="169"/>
      <c r="I8" s="163" t="s">
        <v>12</v>
      </c>
      <c r="J8" s="63" t="s">
        <v>13</v>
      </c>
      <c r="K8" s="2" t="s">
        <v>14</v>
      </c>
      <c r="L8" s="2" t="s">
        <v>15</v>
      </c>
      <c r="M8" s="2" t="s">
        <v>16</v>
      </c>
      <c r="N8" s="2" t="s">
        <v>11</v>
      </c>
      <c r="O8" s="2" t="s">
        <v>14</v>
      </c>
      <c r="P8" s="63" t="s">
        <v>17</v>
      </c>
    </row>
    <row r="9" spans="1:16" ht="14.1" customHeight="1" thickBot="1" x14ac:dyDescent="0.2">
      <c r="A9" s="64"/>
      <c r="B9" s="166"/>
      <c r="C9" s="170"/>
      <c r="D9" s="171"/>
      <c r="E9" s="171"/>
      <c r="F9" s="171"/>
      <c r="G9" s="171"/>
      <c r="H9" s="172"/>
      <c r="I9" s="164"/>
      <c r="J9" s="3" t="s">
        <v>18</v>
      </c>
      <c r="K9" s="65" t="s">
        <v>19</v>
      </c>
      <c r="L9" s="3" t="s">
        <v>20</v>
      </c>
      <c r="M9" s="65" t="s">
        <v>21</v>
      </c>
      <c r="N9" s="65" t="s">
        <v>22</v>
      </c>
      <c r="O9" s="65" t="s">
        <v>23</v>
      </c>
      <c r="P9" s="3" t="s">
        <v>24</v>
      </c>
    </row>
    <row r="10" spans="1:16" ht="14.1" customHeight="1" x14ac:dyDescent="0.15">
      <c r="A10" s="70">
        <v>30</v>
      </c>
      <c r="B10" s="71" t="s">
        <v>25</v>
      </c>
      <c r="C10" s="160" t="s">
        <v>26</v>
      </c>
      <c r="D10" s="161"/>
      <c r="E10" s="161"/>
      <c r="F10" s="161"/>
      <c r="G10" s="161"/>
      <c r="H10" s="162"/>
      <c r="I10" s="72"/>
      <c r="J10" s="4">
        <v>14</v>
      </c>
      <c r="K10" s="5">
        <f>M10-L10-(M12+N12)</f>
        <v>200</v>
      </c>
      <c r="L10" s="6"/>
      <c r="M10" s="4">
        <v>9710</v>
      </c>
      <c r="N10" s="7"/>
      <c r="O10" s="8">
        <f>10000-M10-N10</f>
        <v>290</v>
      </c>
      <c r="P10" s="9" t="s">
        <v>133</v>
      </c>
    </row>
    <row r="11" spans="1:16" ht="14.1" customHeight="1" x14ac:dyDescent="0.15">
      <c r="A11" s="80" t="s">
        <v>27</v>
      </c>
      <c r="B11" s="81" t="s">
        <v>111</v>
      </c>
      <c r="C11" s="120" t="s">
        <v>28</v>
      </c>
      <c r="D11" s="176"/>
      <c r="E11" s="176"/>
      <c r="F11" s="176"/>
      <c r="G11" s="176"/>
      <c r="H11" s="177"/>
      <c r="I11" s="82"/>
      <c r="J11" s="83"/>
      <c r="K11" s="84"/>
      <c r="L11" s="85"/>
      <c r="M11" s="83"/>
      <c r="N11" s="86"/>
      <c r="O11" s="87"/>
      <c r="P11" s="88"/>
    </row>
    <row r="12" spans="1:16" ht="13.7" customHeight="1" x14ac:dyDescent="0.15">
      <c r="A12" s="47">
        <v>29</v>
      </c>
      <c r="B12" s="48" t="s">
        <v>25</v>
      </c>
      <c r="C12" s="117" t="s">
        <v>29</v>
      </c>
      <c r="D12" s="118"/>
      <c r="E12" s="118"/>
      <c r="F12" s="118"/>
      <c r="G12" s="118"/>
      <c r="H12" s="119"/>
      <c r="I12" s="66">
        <v>402</v>
      </c>
      <c r="J12" s="10">
        <v>2</v>
      </c>
      <c r="K12" s="11">
        <f>M12-L12-(M13+N13)</f>
        <v>200</v>
      </c>
      <c r="L12" s="12"/>
      <c r="M12" s="10">
        <v>9510</v>
      </c>
      <c r="N12" s="13"/>
      <c r="O12" s="14">
        <f>M10-L10-(M12+N12)</f>
        <v>200</v>
      </c>
      <c r="P12" s="15" t="s">
        <v>134</v>
      </c>
    </row>
    <row r="13" spans="1:16" ht="13.7" customHeight="1" x14ac:dyDescent="0.15">
      <c r="A13" s="47">
        <v>28</v>
      </c>
      <c r="B13" s="48" t="s">
        <v>25</v>
      </c>
      <c r="C13" s="120"/>
      <c r="D13" s="118"/>
      <c r="E13" s="118"/>
      <c r="F13" s="118"/>
      <c r="G13" s="118"/>
      <c r="H13" s="119"/>
      <c r="I13" s="66"/>
      <c r="J13" s="10"/>
      <c r="K13" s="11">
        <f>M13-L13-(M15+N15)</f>
        <v>400</v>
      </c>
      <c r="L13" s="12"/>
      <c r="M13" s="10">
        <v>9310</v>
      </c>
      <c r="N13" s="13"/>
      <c r="O13" s="14">
        <f>M12-L12-(M13+N13)</f>
        <v>200</v>
      </c>
      <c r="P13" s="15"/>
    </row>
    <row r="14" spans="1:16" ht="13.7" customHeight="1" x14ac:dyDescent="0.15">
      <c r="A14" s="16"/>
      <c r="B14" s="17"/>
      <c r="C14" s="121"/>
      <c r="D14" s="122"/>
      <c r="E14" s="122"/>
      <c r="F14" s="122"/>
      <c r="G14" s="122"/>
      <c r="H14" s="123"/>
      <c r="I14" s="55"/>
      <c r="J14" s="18"/>
      <c r="K14" s="18"/>
      <c r="L14" s="19"/>
      <c r="M14" s="18"/>
      <c r="N14" s="20"/>
      <c r="O14" s="18"/>
      <c r="P14" s="21"/>
    </row>
    <row r="15" spans="1:16" ht="13.7" customHeight="1" x14ac:dyDescent="0.15">
      <c r="A15" s="47">
        <v>27</v>
      </c>
      <c r="B15" s="48" t="s">
        <v>25</v>
      </c>
      <c r="C15" s="120" t="s">
        <v>30</v>
      </c>
      <c r="D15" s="118"/>
      <c r="E15" s="118"/>
      <c r="F15" s="118"/>
      <c r="G15" s="118"/>
      <c r="H15" s="119"/>
      <c r="I15" s="66"/>
      <c r="J15" s="10">
        <v>9.5</v>
      </c>
      <c r="K15" s="11">
        <f>M15-L15-(M16+N16)</f>
        <v>200</v>
      </c>
      <c r="L15" s="12"/>
      <c r="M15" s="10">
        <v>8910</v>
      </c>
      <c r="N15" s="13"/>
      <c r="O15" s="14">
        <f>M13-L13-(M15+N15)</f>
        <v>400</v>
      </c>
      <c r="P15" s="15" t="s">
        <v>135</v>
      </c>
    </row>
    <row r="16" spans="1:16" ht="13.7" customHeight="1" x14ac:dyDescent="0.15">
      <c r="A16" s="47">
        <v>26</v>
      </c>
      <c r="B16" s="48" t="s">
        <v>25</v>
      </c>
      <c r="C16" s="117" t="s">
        <v>32</v>
      </c>
      <c r="D16" s="118"/>
      <c r="E16" s="118"/>
      <c r="F16" s="118"/>
      <c r="G16" s="118"/>
      <c r="H16" s="119"/>
      <c r="I16" s="66">
        <v>102</v>
      </c>
      <c r="J16" s="10">
        <v>3</v>
      </c>
      <c r="K16" s="11">
        <f>M16-L16-(M17+N17)</f>
        <v>200</v>
      </c>
      <c r="L16" s="12"/>
      <c r="M16" s="10">
        <v>8710</v>
      </c>
      <c r="N16" s="13"/>
      <c r="O16" s="14">
        <f>M15-L15-(M16+N16)</f>
        <v>200</v>
      </c>
      <c r="P16" s="15"/>
    </row>
    <row r="17" spans="1:16" ht="13.7" customHeight="1" x14ac:dyDescent="0.15">
      <c r="A17" s="47">
        <v>25</v>
      </c>
      <c r="B17" s="48" t="s">
        <v>25</v>
      </c>
      <c r="C17" s="117" t="s">
        <v>132</v>
      </c>
      <c r="D17" s="118"/>
      <c r="E17" s="118"/>
      <c r="F17" s="118"/>
      <c r="G17" s="118"/>
      <c r="H17" s="119"/>
      <c r="I17" s="66"/>
      <c r="J17" s="10">
        <v>5</v>
      </c>
      <c r="K17" s="11">
        <f>M17-L17-(M18+N18)</f>
        <v>400</v>
      </c>
      <c r="L17" s="12"/>
      <c r="M17" s="10">
        <v>8510</v>
      </c>
      <c r="N17" s="13"/>
      <c r="O17" s="14">
        <f>M16-L16-(M17+N17)</f>
        <v>200</v>
      </c>
      <c r="P17" s="15"/>
    </row>
    <row r="18" spans="1:16" ht="13.7" customHeight="1" x14ac:dyDescent="0.15">
      <c r="A18" s="47">
        <v>24</v>
      </c>
      <c r="B18" s="48" t="s">
        <v>25</v>
      </c>
      <c r="C18" s="117"/>
      <c r="D18" s="118"/>
      <c r="E18" s="118"/>
      <c r="F18" s="118"/>
      <c r="G18" s="118"/>
      <c r="H18" s="119"/>
      <c r="I18" s="66"/>
      <c r="J18" s="10"/>
      <c r="K18" s="11">
        <f>M18-L18-(M19+N19)</f>
        <v>200</v>
      </c>
      <c r="L18" s="12"/>
      <c r="M18" s="10">
        <v>8110</v>
      </c>
      <c r="N18" s="13"/>
      <c r="O18" s="14">
        <f>M17-L17-(M18+N18)</f>
        <v>400</v>
      </c>
      <c r="P18" s="15"/>
    </row>
    <row r="19" spans="1:16" ht="13.7" customHeight="1" x14ac:dyDescent="0.15">
      <c r="A19" s="73">
        <v>23</v>
      </c>
      <c r="B19" s="74" t="s">
        <v>25</v>
      </c>
      <c r="C19" s="117" t="s">
        <v>30</v>
      </c>
      <c r="D19" s="118"/>
      <c r="E19" s="118"/>
      <c r="F19" s="118"/>
      <c r="G19" s="118"/>
      <c r="H19" s="119"/>
      <c r="I19" s="75"/>
      <c r="J19" s="10">
        <v>9.5</v>
      </c>
      <c r="K19" s="11">
        <f>M19-L19-(M20+N20)</f>
        <v>200</v>
      </c>
      <c r="L19" s="12"/>
      <c r="M19" s="10">
        <v>7910</v>
      </c>
      <c r="N19" s="13"/>
      <c r="O19" s="14">
        <f>M18-L18-(M19+N19)</f>
        <v>200</v>
      </c>
      <c r="P19" s="15" t="s">
        <v>136</v>
      </c>
    </row>
    <row r="20" spans="1:16" ht="13.7" customHeight="1" x14ac:dyDescent="0.15">
      <c r="A20" s="47">
        <v>22</v>
      </c>
      <c r="B20" s="48" t="s">
        <v>25</v>
      </c>
      <c r="C20" s="120"/>
      <c r="D20" s="118"/>
      <c r="E20" s="118"/>
      <c r="F20" s="118"/>
      <c r="G20" s="118"/>
      <c r="H20" s="119"/>
      <c r="I20" s="66"/>
      <c r="J20" s="47"/>
      <c r="K20" s="11">
        <f>M20-L20-(M22+N22)</f>
        <v>400</v>
      </c>
      <c r="L20" s="12"/>
      <c r="M20" s="10">
        <v>7710</v>
      </c>
      <c r="N20" s="13"/>
      <c r="O20" s="14">
        <f>M19-L19-(M20+N20)</f>
        <v>200</v>
      </c>
      <c r="P20" s="15"/>
    </row>
    <row r="21" spans="1:16" ht="13.7" customHeight="1" x14ac:dyDescent="0.15">
      <c r="A21" s="18"/>
      <c r="B21" s="22"/>
      <c r="C21" s="121"/>
      <c r="D21" s="122"/>
      <c r="E21" s="122"/>
      <c r="F21" s="122"/>
      <c r="G21" s="122"/>
      <c r="H21" s="123"/>
      <c r="I21" s="55"/>
      <c r="J21" s="18"/>
      <c r="K21" s="18"/>
      <c r="L21" s="19"/>
      <c r="M21" s="18"/>
      <c r="N21" s="20"/>
      <c r="O21" s="18"/>
      <c r="P21" s="21"/>
    </row>
    <row r="22" spans="1:16" ht="13.7" customHeight="1" x14ac:dyDescent="0.15">
      <c r="A22" s="47">
        <v>21</v>
      </c>
      <c r="B22" s="48" t="s">
        <v>25</v>
      </c>
      <c r="C22" s="120" t="s">
        <v>31</v>
      </c>
      <c r="D22" s="118"/>
      <c r="E22" s="118"/>
      <c r="F22" s="118"/>
      <c r="G22" s="118"/>
      <c r="H22" s="119"/>
      <c r="I22" s="66"/>
      <c r="J22" s="47" t="s">
        <v>131</v>
      </c>
      <c r="K22" s="11">
        <f>M22-L22-(M23+N23)</f>
        <v>200</v>
      </c>
      <c r="L22" s="12"/>
      <c r="M22" s="10">
        <v>7310</v>
      </c>
      <c r="N22" s="13"/>
      <c r="O22" s="14">
        <f>M20-L20-(M22+N22)</f>
        <v>400</v>
      </c>
      <c r="P22" s="15"/>
    </row>
    <row r="23" spans="1:16" ht="13.7" customHeight="1" x14ac:dyDescent="0.15">
      <c r="A23" s="47">
        <v>20</v>
      </c>
      <c r="B23" s="48" t="s">
        <v>25</v>
      </c>
      <c r="C23" s="120" t="s">
        <v>32</v>
      </c>
      <c r="D23" s="118"/>
      <c r="E23" s="118"/>
      <c r="F23" s="118"/>
      <c r="G23" s="118"/>
      <c r="H23" s="119"/>
      <c r="I23" s="66">
        <v>102</v>
      </c>
      <c r="J23" s="47">
        <v>4</v>
      </c>
      <c r="K23" s="11">
        <f>M23-L23-(M24+N24)</f>
        <v>200</v>
      </c>
      <c r="L23" s="12"/>
      <c r="M23" s="10">
        <v>7110</v>
      </c>
      <c r="N23" s="13"/>
      <c r="O23" s="14">
        <f>M22-L22-(M23+N23)</f>
        <v>200</v>
      </c>
      <c r="P23" s="15" t="s">
        <v>33</v>
      </c>
    </row>
    <row r="24" spans="1:16" ht="13.7" customHeight="1" x14ac:dyDescent="0.15">
      <c r="A24" s="47">
        <v>19</v>
      </c>
      <c r="B24" s="48" t="s">
        <v>25</v>
      </c>
      <c r="C24" s="120" t="s">
        <v>31</v>
      </c>
      <c r="D24" s="118"/>
      <c r="E24" s="118"/>
      <c r="F24" s="118"/>
      <c r="G24" s="118"/>
      <c r="H24" s="119"/>
      <c r="I24" s="66"/>
      <c r="J24" s="10" t="s">
        <v>131</v>
      </c>
      <c r="K24" s="11">
        <f>M24-L24-(M25+N25)</f>
        <v>200</v>
      </c>
      <c r="L24" s="12"/>
      <c r="M24" s="10">
        <v>6910</v>
      </c>
      <c r="N24" s="13"/>
      <c r="O24" s="14">
        <f>M23-L23-(M24+N24)</f>
        <v>200</v>
      </c>
      <c r="P24" s="15"/>
    </row>
    <row r="25" spans="1:16" ht="13.7" customHeight="1" x14ac:dyDescent="0.15">
      <c r="A25" s="47">
        <v>18</v>
      </c>
      <c r="B25" s="48" t="s">
        <v>25</v>
      </c>
      <c r="C25" s="120"/>
      <c r="D25" s="118"/>
      <c r="E25" s="118"/>
      <c r="F25" s="118"/>
      <c r="G25" s="118"/>
      <c r="H25" s="119"/>
      <c r="I25" s="66"/>
      <c r="J25" s="10"/>
      <c r="K25" s="11">
        <f>M25-L25-(M26+N26)</f>
        <v>400</v>
      </c>
      <c r="L25" s="12"/>
      <c r="M25" s="10">
        <v>6710</v>
      </c>
      <c r="N25" s="13"/>
      <c r="O25" s="14">
        <f>M24-L24-(M25+N25)</f>
        <v>200</v>
      </c>
      <c r="P25" s="15"/>
    </row>
    <row r="26" spans="1:16" ht="13.7" customHeight="1" x14ac:dyDescent="0.15">
      <c r="A26" s="47">
        <v>17</v>
      </c>
      <c r="B26" s="48" t="s">
        <v>25</v>
      </c>
      <c r="C26" s="120" t="s">
        <v>31</v>
      </c>
      <c r="D26" s="118"/>
      <c r="E26" s="118"/>
      <c r="F26" s="118"/>
      <c r="G26" s="118"/>
      <c r="H26" s="119"/>
      <c r="I26" s="66"/>
      <c r="J26" s="111" t="s">
        <v>131</v>
      </c>
      <c r="K26" s="11">
        <f>M26-L26-(M28+N28)</f>
        <v>610</v>
      </c>
      <c r="L26" s="12"/>
      <c r="M26" s="10">
        <v>6310</v>
      </c>
      <c r="N26" s="13"/>
      <c r="O26" s="14">
        <f>M25-L25-(M26+N26)</f>
        <v>400</v>
      </c>
      <c r="P26" s="15"/>
    </row>
    <row r="27" spans="1:16" ht="13.7" customHeight="1" x14ac:dyDescent="0.15">
      <c r="A27" s="16"/>
      <c r="B27" s="17"/>
      <c r="C27" s="121"/>
      <c r="D27" s="122"/>
      <c r="E27" s="122"/>
      <c r="F27" s="122"/>
      <c r="G27" s="122"/>
      <c r="H27" s="123"/>
      <c r="I27" s="55"/>
      <c r="J27" s="18"/>
      <c r="K27" s="18"/>
      <c r="L27" s="19"/>
      <c r="M27" s="18"/>
      <c r="N27" s="20"/>
      <c r="O27" s="18"/>
      <c r="P27" s="21"/>
    </row>
    <row r="28" spans="1:16" ht="13.7" customHeight="1" x14ac:dyDescent="0.15">
      <c r="A28" s="47">
        <v>16</v>
      </c>
      <c r="B28" s="48" t="s">
        <v>34</v>
      </c>
      <c r="C28" s="120" t="s">
        <v>35</v>
      </c>
      <c r="D28" s="118"/>
      <c r="E28" s="118"/>
      <c r="F28" s="118"/>
      <c r="G28" s="118"/>
      <c r="H28" s="119"/>
      <c r="I28" s="66"/>
      <c r="J28" s="47">
        <v>10</v>
      </c>
      <c r="K28" s="11">
        <f>M28-L28-(M30+N30)</f>
        <v>440</v>
      </c>
      <c r="L28" s="12"/>
      <c r="M28" s="10">
        <v>5700</v>
      </c>
      <c r="N28" s="13"/>
      <c r="O28" s="14">
        <f>M26-L26-(M28+N28)</f>
        <v>610</v>
      </c>
      <c r="P28" s="15" t="s">
        <v>137</v>
      </c>
    </row>
    <row r="29" spans="1:16" ht="13.7" customHeight="1" x14ac:dyDescent="0.15">
      <c r="A29" s="18"/>
      <c r="B29" s="22"/>
      <c r="C29" s="121"/>
      <c r="D29" s="122"/>
      <c r="E29" s="122"/>
      <c r="F29" s="122"/>
      <c r="G29" s="122"/>
      <c r="H29" s="123"/>
      <c r="I29" s="55"/>
      <c r="J29" s="18"/>
      <c r="K29" s="18"/>
      <c r="L29" s="19"/>
      <c r="M29" s="18"/>
      <c r="N29" s="20"/>
      <c r="O29" s="18"/>
      <c r="P29" s="21"/>
    </row>
    <row r="30" spans="1:16" ht="13.7" customHeight="1" x14ac:dyDescent="0.15">
      <c r="A30" s="47">
        <v>15</v>
      </c>
      <c r="B30" s="48" t="s">
        <v>34</v>
      </c>
      <c r="C30" s="117" t="s">
        <v>31</v>
      </c>
      <c r="D30" s="118"/>
      <c r="E30" s="118"/>
      <c r="F30" s="118"/>
      <c r="G30" s="118"/>
      <c r="H30" s="119"/>
      <c r="I30" s="66"/>
      <c r="J30" s="47"/>
      <c r="K30" s="11">
        <f>M30-L30-(M33+N33)</f>
        <v>350</v>
      </c>
      <c r="L30" s="12"/>
      <c r="M30" s="10">
        <v>5260</v>
      </c>
      <c r="N30" s="13"/>
      <c r="O30" s="14">
        <f>M28-L28-(M30+N30)</f>
        <v>440</v>
      </c>
      <c r="P30" s="15"/>
    </row>
    <row r="31" spans="1:16" ht="13.7" customHeight="1" x14ac:dyDescent="0.15">
      <c r="A31" s="18"/>
      <c r="B31" s="22"/>
      <c r="C31" s="121"/>
      <c r="D31" s="122"/>
      <c r="E31" s="122"/>
      <c r="F31" s="122"/>
      <c r="G31" s="122"/>
      <c r="H31" s="123"/>
      <c r="I31" s="55"/>
      <c r="J31" s="18"/>
      <c r="K31" s="18"/>
      <c r="L31" s="19"/>
      <c r="M31" s="18"/>
      <c r="N31" s="20"/>
      <c r="O31" s="18"/>
      <c r="P31" s="21"/>
    </row>
    <row r="32" spans="1:16" x14ac:dyDescent="0.15">
      <c r="A32" s="92" t="s">
        <v>27</v>
      </c>
      <c r="B32" s="93" t="s">
        <v>112</v>
      </c>
      <c r="C32" s="124"/>
      <c r="D32" s="125"/>
      <c r="E32" s="125"/>
      <c r="F32" s="125"/>
      <c r="G32" s="125"/>
      <c r="H32" s="126"/>
      <c r="I32" s="94"/>
      <c r="J32" s="92"/>
      <c r="K32" s="98"/>
      <c r="L32" s="95"/>
      <c r="M32" s="92"/>
      <c r="N32" s="96"/>
      <c r="O32" s="98"/>
      <c r="P32" s="97"/>
    </row>
    <row r="33" spans="1:16" ht="13.7" customHeight="1" x14ac:dyDescent="0.15">
      <c r="A33" s="47">
        <v>14</v>
      </c>
      <c r="B33" s="48" t="s">
        <v>34</v>
      </c>
      <c r="C33" s="120" t="s">
        <v>140</v>
      </c>
      <c r="D33" s="118"/>
      <c r="E33" s="118"/>
      <c r="F33" s="118"/>
      <c r="G33" s="118"/>
      <c r="H33" s="119"/>
      <c r="I33" s="66"/>
      <c r="J33" s="47">
        <v>14</v>
      </c>
      <c r="K33" s="11">
        <f>M33-L33-(M34-N34)</f>
        <v>600</v>
      </c>
      <c r="L33" s="12"/>
      <c r="M33" s="10">
        <v>4910</v>
      </c>
      <c r="N33" s="13"/>
      <c r="O33" s="14">
        <f>M30-L30-(M33+N33)</f>
        <v>350</v>
      </c>
      <c r="P33" s="15"/>
    </row>
    <row r="34" spans="1:16" ht="13.7" customHeight="1" x14ac:dyDescent="0.15">
      <c r="A34" s="47">
        <v>13</v>
      </c>
      <c r="B34" s="48" t="s">
        <v>34</v>
      </c>
      <c r="C34" s="120" t="s">
        <v>36</v>
      </c>
      <c r="D34" s="118"/>
      <c r="E34" s="118"/>
      <c r="F34" s="118"/>
      <c r="G34" s="118"/>
      <c r="H34" s="119"/>
      <c r="I34" s="66"/>
      <c r="J34" s="10">
        <v>36</v>
      </c>
      <c r="K34" s="11">
        <f>M34-L34-(M37+N37)</f>
        <v>600</v>
      </c>
      <c r="L34" s="12"/>
      <c r="M34" s="10">
        <v>4310</v>
      </c>
      <c r="N34" s="13"/>
      <c r="O34" s="14">
        <f>M33-L33-(M34-N34)</f>
        <v>600</v>
      </c>
      <c r="P34" s="15"/>
    </row>
    <row r="35" spans="1:16" ht="13.7" customHeight="1" x14ac:dyDescent="0.15">
      <c r="A35" s="16"/>
      <c r="B35" s="17"/>
      <c r="C35" s="121"/>
      <c r="D35" s="122"/>
      <c r="E35" s="122"/>
      <c r="F35" s="122"/>
      <c r="G35" s="122"/>
      <c r="H35" s="123"/>
      <c r="I35" s="55"/>
      <c r="J35" s="18"/>
      <c r="K35" s="18"/>
      <c r="L35" s="18"/>
      <c r="M35" s="18"/>
      <c r="N35" s="18"/>
      <c r="O35" s="18"/>
      <c r="P35" s="21"/>
    </row>
    <row r="36" spans="1:16" ht="13.7" customHeight="1" x14ac:dyDescent="0.15">
      <c r="A36" s="18"/>
      <c r="B36" s="22"/>
      <c r="C36" s="121"/>
      <c r="D36" s="122"/>
      <c r="E36" s="122"/>
      <c r="F36" s="122"/>
      <c r="G36" s="122"/>
      <c r="H36" s="123"/>
      <c r="I36" s="55"/>
      <c r="J36" s="18"/>
      <c r="K36" s="18"/>
      <c r="L36" s="18"/>
      <c r="M36" s="18"/>
      <c r="N36" s="18"/>
      <c r="O36" s="18"/>
      <c r="P36" s="21"/>
    </row>
    <row r="37" spans="1:16" ht="13.7" customHeight="1" x14ac:dyDescent="0.15">
      <c r="A37" s="52">
        <v>12</v>
      </c>
      <c r="B37" s="91" t="s">
        <v>25</v>
      </c>
      <c r="C37" s="120" t="s">
        <v>35</v>
      </c>
      <c r="D37" s="118"/>
      <c r="E37" s="118"/>
      <c r="F37" s="118"/>
      <c r="G37" s="118"/>
      <c r="H37" s="119"/>
      <c r="I37" s="76"/>
      <c r="J37" s="47">
        <v>23</v>
      </c>
      <c r="K37" s="11">
        <v>420</v>
      </c>
      <c r="L37" s="10"/>
      <c r="M37" s="10">
        <v>3710</v>
      </c>
      <c r="N37" s="10"/>
      <c r="O37" s="14">
        <f>M34-L34-(M37+N37)</f>
        <v>600</v>
      </c>
      <c r="P37" s="15" t="s">
        <v>138</v>
      </c>
    </row>
    <row r="38" spans="1:16" ht="14.1" customHeight="1" x14ac:dyDescent="0.15">
      <c r="A38" s="89">
        <v>11</v>
      </c>
      <c r="B38" s="90" t="s">
        <v>25</v>
      </c>
      <c r="C38" s="117"/>
      <c r="D38" s="118"/>
      <c r="E38" s="118"/>
      <c r="F38" s="118"/>
      <c r="G38" s="118"/>
      <c r="H38" s="119"/>
      <c r="I38" s="66"/>
      <c r="J38" s="47"/>
      <c r="K38" s="11">
        <v>420</v>
      </c>
      <c r="L38" s="12"/>
      <c r="M38" s="10"/>
      <c r="N38" s="13"/>
      <c r="O38" s="14">
        <v>420</v>
      </c>
      <c r="P38" s="15"/>
    </row>
    <row r="39" spans="1:16" ht="13.7" customHeight="1" x14ac:dyDescent="0.15">
      <c r="A39" s="47">
        <v>10</v>
      </c>
      <c r="B39" s="48" t="s">
        <v>25</v>
      </c>
      <c r="F39" t="s">
        <v>32</v>
      </c>
      <c r="I39">
        <v>105</v>
      </c>
      <c r="J39" s="47">
        <v>4</v>
      </c>
      <c r="K39" s="11">
        <f>M39-L39-(M40+N40)</f>
        <v>200</v>
      </c>
      <c r="L39" s="12"/>
      <c r="M39" s="10">
        <v>2900</v>
      </c>
      <c r="N39" s="13"/>
      <c r="O39" s="14">
        <v>420</v>
      </c>
      <c r="P39" s="15" t="s">
        <v>33</v>
      </c>
    </row>
    <row r="40" spans="1:16" ht="13.7" customHeight="1" x14ac:dyDescent="0.15">
      <c r="A40" s="47">
        <v>9</v>
      </c>
      <c r="B40" s="48" t="s">
        <v>25</v>
      </c>
      <c r="C40" s="117"/>
      <c r="D40" s="118"/>
      <c r="E40" s="118"/>
      <c r="F40" s="118"/>
      <c r="G40" s="118"/>
      <c r="H40" s="119"/>
      <c r="I40" s="66"/>
      <c r="J40" s="47"/>
      <c r="K40" s="11">
        <f>M40-L40-(M41+N41)</f>
        <v>210</v>
      </c>
      <c r="L40" s="12"/>
      <c r="M40" s="10">
        <v>2700</v>
      </c>
      <c r="N40" s="13"/>
      <c r="O40" s="14">
        <f>M39-L39-(M40+N40)</f>
        <v>200</v>
      </c>
      <c r="P40" s="15"/>
    </row>
    <row r="41" spans="1:16" ht="13.7" customHeight="1" x14ac:dyDescent="0.15">
      <c r="A41" s="47">
        <v>8</v>
      </c>
      <c r="B41" s="48" t="s">
        <v>25</v>
      </c>
      <c r="C41" s="120" t="s">
        <v>37</v>
      </c>
      <c r="D41" s="118"/>
      <c r="E41" s="118"/>
      <c r="F41" s="118"/>
      <c r="G41" s="118"/>
      <c r="H41" s="119"/>
      <c r="I41" s="66"/>
      <c r="J41" s="47"/>
      <c r="K41" s="11">
        <f>M41-L41-(M43+N43)</f>
        <v>390</v>
      </c>
      <c r="L41" s="12"/>
      <c r="M41" s="10">
        <v>2490</v>
      </c>
      <c r="N41" s="13"/>
      <c r="O41" s="14">
        <f>M40-L40-(M41+N41)</f>
        <v>210</v>
      </c>
      <c r="P41" s="15"/>
    </row>
    <row r="42" spans="1:16" ht="13.7" customHeight="1" x14ac:dyDescent="0.15">
      <c r="A42" s="18"/>
      <c r="B42" s="22"/>
      <c r="C42" s="121"/>
      <c r="D42" s="122"/>
      <c r="E42" s="122"/>
      <c r="F42" s="122"/>
      <c r="G42" s="122"/>
      <c r="H42" s="123"/>
      <c r="I42" s="55"/>
      <c r="J42" s="18"/>
      <c r="K42" s="18"/>
      <c r="L42" s="19"/>
      <c r="M42" s="18"/>
      <c r="N42" s="20"/>
      <c r="O42" s="18"/>
      <c r="P42" s="21"/>
    </row>
    <row r="43" spans="1:16" ht="13.7" customHeight="1" x14ac:dyDescent="0.15">
      <c r="A43" s="47">
        <v>7</v>
      </c>
      <c r="B43" s="48" t="s">
        <v>25</v>
      </c>
      <c r="C43" s="178" t="s">
        <v>38</v>
      </c>
      <c r="D43" s="179"/>
      <c r="E43" s="179"/>
      <c r="F43" s="179"/>
      <c r="G43" s="179"/>
      <c r="H43" s="180"/>
      <c r="I43" s="66"/>
      <c r="J43" s="10"/>
      <c r="K43" s="11">
        <f>M43-L43-(M44+N44)</f>
        <v>400</v>
      </c>
      <c r="L43" s="12"/>
      <c r="M43" s="10">
        <v>2100</v>
      </c>
      <c r="N43" s="13"/>
      <c r="O43" s="14">
        <f>M41-L41-(M43+N43)</f>
        <v>390</v>
      </c>
      <c r="P43" s="15"/>
    </row>
    <row r="44" spans="1:16" ht="13.7" customHeight="1" x14ac:dyDescent="0.15">
      <c r="A44" s="47">
        <v>6</v>
      </c>
      <c r="B44" s="48" t="s">
        <v>25</v>
      </c>
      <c r="C44" s="181"/>
      <c r="D44" s="182"/>
      <c r="E44" s="182"/>
      <c r="F44" s="182"/>
      <c r="G44" s="182"/>
      <c r="H44" s="183"/>
      <c r="I44" s="66"/>
      <c r="J44" s="47"/>
      <c r="K44" s="11">
        <f>M44-L44-(M45+N45)</f>
        <v>200</v>
      </c>
      <c r="L44" s="12"/>
      <c r="M44" s="10">
        <v>1700</v>
      </c>
      <c r="N44" s="13"/>
      <c r="O44" s="14">
        <f>M43-L43-(M44+N44)</f>
        <v>400</v>
      </c>
      <c r="P44" s="15"/>
    </row>
    <row r="45" spans="1:16" ht="13.7" customHeight="1" x14ac:dyDescent="0.15">
      <c r="A45" s="47">
        <v>5</v>
      </c>
      <c r="B45" s="48" t="s">
        <v>25</v>
      </c>
      <c r="C45" s="184"/>
      <c r="D45" s="185"/>
      <c r="E45" s="185"/>
      <c r="F45" s="185"/>
      <c r="G45" s="185"/>
      <c r="H45" s="186"/>
      <c r="I45" s="66"/>
      <c r="J45" s="47"/>
      <c r="K45" s="11">
        <f>M45-L45-(M46+N46)</f>
        <v>400</v>
      </c>
      <c r="L45" s="12"/>
      <c r="M45" s="10">
        <v>1500</v>
      </c>
      <c r="N45" s="13"/>
      <c r="O45" s="14">
        <f>M44-L44-(M45+N45)</f>
        <v>200</v>
      </c>
      <c r="P45" s="15"/>
    </row>
    <row r="46" spans="1:16" ht="13.7" customHeight="1" x14ac:dyDescent="0.15">
      <c r="A46" s="47">
        <v>4</v>
      </c>
      <c r="B46" s="48" t="s">
        <v>25</v>
      </c>
      <c r="C46" s="120" t="s">
        <v>32</v>
      </c>
      <c r="D46" s="118"/>
      <c r="E46" s="118"/>
      <c r="F46" s="118"/>
      <c r="G46" s="118"/>
      <c r="H46" s="119"/>
      <c r="I46" s="66">
        <v>106</v>
      </c>
      <c r="J46" s="47">
        <v>4</v>
      </c>
      <c r="K46" s="11">
        <f>M46-L46-(M47+N47)</f>
        <v>200</v>
      </c>
      <c r="L46" s="12"/>
      <c r="M46" s="10">
        <v>1100</v>
      </c>
      <c r="N46" s="13"/>
      <c r="O46" s="14">
        <f>M45-L45-(M46+N46)</f>
        <v>400</v>
      </c>
      <c r="P46" s="15" t="s">
        <v>33</v>
      </c>
    </row>
    <row r="47" spans="1:16" ht="13.7" customHeight="1" x14ac:dyDescent="0.15">
      <c r="A47" s="47">
        <v>3</v>
      </c>
      <c r="B47" s="48" t="s">
        <v>25</v>
      </c>
      <c r="C47" s="120"/>
      <c r="D47" s="118"/>
      <c r="E47" s="118"/>
      <c r="F47" s="118"/>
      <c r="G47" s="118"/>
      <c r="H47" s="119"/>
      <c r="I47" s="66"/>
      <c r="J47" s="47"/>
      <c r="K47" s="11">
        <f>M47-L47-(M49+N49)</f>
        <v>220</v>
      </c>
      <c r="L47" s="12"/>
      <c r="M47" s="10">
        <v>900</v>
      </c>
      <c r="N47" s="13"/>
      <c r="O47" s="14">
        <f>M46-L46-(M47+N47)</f>
        <v>200</v>
      </c>
      <c r="P47" s="15"/>
    </row>
    <row r="48" spans="1:16" ht="14.25" customHeight="1" x14ac:dyDescent="0.15">
      <c r="A48" s="18"/>
      <c r="B48" s="22"/>
      <c r="C48" s="121"/>
      <c r="D48" s="122"/>
      <c r="E48" s="122"/>
      <c r="F48" s="122"/>
      <c r="G48" s="122"/>
      <c r="H48" s="123"/>
      <c r="I48" s="55"/>
      <c r="J48" s="18"/>
      <c r="K48" s="18"/>
      <c r="L48" s="19"/>
      <c r="M48" s="18"/>
      <c r="N48" s="20"/>
      <c r="O48" s="18"/>
      <c r="P48" s="21"/>
    </row>
    <row r="49" spans="1:18" ht="17.25" customHeight="1" x14ac:dyDescent="0.15">
      <c r="A49" s="47">
        <v>2</v>
      </c>
      <c r="B49" s="48" t="s">
        <v>25</v>
      </c>
      <c r="C49" s="120" t="s">
        <v>35</v>
      </c>
      <c r="D49" s="118"/>
      <c r="E49" s="118"/>
      <c r="F49" s="118"/>
      <c r="G49" s="118"/>
      <c r="H49" s="119"/>
      <c r="I49" s="66"/>
      <c r="J49" s="47">
        <v>8</v>
      </c>
      <c r="K49" s="11">
        <f>M49-L49-(M51+N51)</f>
        <v>370</v>
      </c>
      <c r="L49" s="12"/>
      <c r="M49" s="10">
        <v>680</v>
      </c>
      <c r="N49" s="13"/>
      <c r="O49" s="14">
        <f>M47-L47-(M49+N49)</f>
        <v>220</v>
      </c>
      <c r="P49" s="15" t="s">
        <v>139</v>
      </c>
    </row>
    <row r="50" spans="1:18" ht="12.75" customHeight="1" x14ac:dyDescent="0.15">
      <c r="A50" s="16"/>
      <c r="B50" s="17"/>
      <c r="C50" s="121"/>
      <c r="D50" s="122"/>
      <c r="E50" s="122"/>
      <c r="F50" s="122"/>
      <c r="G50" s="122"/>
      <c r="H50" s="123"/>
      <c r="I50" s="55"/>
      <c r="J50" s="18"/>
      <c r="K50" s="18"/>
      <c r="L50" s="19"/>
      <c r="M50" s="18"/>
      <c r="N50" s="20"/>
      <c r="O50" s="18"/>
      <c r="P50" s="21"/>
    </row>
    <row r="51" spans="1:18" ht="13.7" customHeight="1" x14ac:dyDescent="0.15">
      <c r="A51" s="47">
        <v>1</v>
      </c>
      <c r="B51" s="48" t="s">
        <v>25</v>
      </c>
      <c r="C51" s="120" t="s">
        <v>39</v>
      </c>
      <c r="D51" s="118"/>
      <c r="E51" s="118"/>
      <c r="F51" s="118"/>
      <c r="G51" s="118"/>
      <c r="H51" s="119"/>
      <c r="I51" s="66"/>
      <c r="J51" s="47"/>
      <c r="K51" s="11">
        <f>M51-L51-(M52+N52)</f>
        <v>130</v>
      </c>
      <c r="L51" s="12"/>
      <c r="M51" s="10">
        <v>310</v>
      </c>
      <c r="N51" s="13"/>
      <c r="O51" s="14">
        <f>M49-L49-(M51+N51)</f>
        <v>370</v>
      </c>
      <c r="P51" s="15"/>
    </row>
    <row r="52" spans="1:18" ht="14.1" customHeight="1" thickBot="1" x14ac:dyDescent="0.2">
      <c r="A52" s="77" t="s">
        <v>40</v>
      </c>
      <c r="B52" s="78"/>
      <c r="C52" s="173" t="s">
        <v>41</v>
      </c>
      <c r="D52" s="174"/>
      <c r="E52" s="174"/>
      <c r="F52" s="174"/>
      <c r="G52" s="174"/>
      <c r="H52" s="175"/>
      <c r="I52" s="79"/>
      <c r="J52" s="23" t="s">
        <v>42</v>
      </c>
      <c r="K52" s="24">
        <f>M52-L52</f>
        <v>180</v>
      </c>
      <c r="L52" s="25"/>
      <c r="M52" s="23">
        <v>180</v>
      </c>
      <c r="N52" s="26"/>
      <c r="O52" s="14">
        <f>M51-L51-(M52+N52)</f>
        <v>130</v>
      </c>
      <c r="P52" s="27" t="s">
        <v>43</v>
      </c>
    </row>
    <row r="53" spans="1:18" ht="14.85" customHeight="1" thickTop="1" thickBot="1" x14ac:dyDescent="0.2">
      <c r="A53" s="112" t="s">
        <v>44</v>
      </c>
      <c r="B53" s="113"/>
      <c r="C53" s="45"/>
      <c r="D53" s="46"/>
      <c r="E53" s="46"/>
      <c r="F53" s="46"/>
      <c r="G53" s="46"/>
      <c r="H53" s="46"/>
      <c r="I53" s="46"/>
      <c r="J53" s="46"/>
      <c r="K53" s="46">
        <f>SUM(K10:K52)</f>
        <v>9740</v>
      </c>
      <c r="L53" s="46">
        <f>SUM(L10:L52)</f>
        <v>0</v>
      </c>
      <c r="M53" s="46"/>
      <c r="N53" s="46">
        <f>SUM(N10:N52)</f>
        <v>0</v>
      </c>
      <c r="O53" s="51" t="s">
        <v>45</v>
      </c>
      <c r="P53" s="49">
        <f>SUM(K53:N53)+O10</f>
        <v>10030</v>
      </c>
      <c r="R53" s="50"/>
    </row>
    <row r="54" spans="1:18" ht="14.1" customHeight="1" x14ac:dyDescent="0.15">
      <c r="A54" s="28" t="s">
        <v>46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9"/>
    </row>
    <row r="55" spans="1:18" ht="12" customHeight="1" x14ac:dyDescent="0.15">
      <c r="A55" s="30" t="s">
        <v>47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2"/>
    </row>
    <row r="56" spans="1:18" ht="12.75" hidden="1" customHeight="1" x14ac:dyDescent="0.15">
      <c r="A56" s="33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2"/>
    </row>
    <row r="57" spans="1:18" ht="13.7" customHeight="1" x14ac:dyDescent="0.15">
      <c r="A57" s="30" t="s">
        <v>48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</row>
    <row r="58" spans="1:18" ht="14.1" customHeight="1" thickBot="1" x14ac:dyDescent="0.2">
      <c r="A58" s="34" t="s">
        <v>49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6"/>
    </row>
  </sheetData>
  <mergeCells count="53">
    <mergeCell ref="C8:H9"/>
    <mergeCell ref="C52:H52"/>
    <mergeCell ref="C51:H51"/>
    <mergeCell ref="C50:H50"/>
    <mergeCell ref="C49:H49"/>
    <mergeCell ref="C48:H48"/>
    <mergeCell ref="C33:H33"/>
    <mergeCell ref="C31:H31"/>
    <mergeCell ref="C11:H11"/>
    <mergeCell ref="C38:H38"/>
    <mergeCell ref="C43:H45"/>
    <mergeCell ref="C29:H29"/>
    <mergeCell ref="C28:H28"/>
    <mergeCell ref="C27:H27"/>
    <mergeCell ref="C30:H30"/>
    <mergeCell ref="C21:H21"/>
    <mergeCell ref="C37:H37"/>
    <mergeCell ref="C36:H36"/>
    <mergeCell ref="C35:H35"/>
    <mergeCell ref="C34:H34"/>
    <mergeCell ref="C40:H40"/>
    <mergeCell ref="A1:A2"/>
    <mergeCell ref="C3:P4"/>
    <mergeCell ref="A5:A6"/>
    <mergeCell ref="B1:P2"/>
    <mergeCell ref="C22:H22"/>
    <mergeCell ref="H5:H6"/>
    <mergeCell ref="J5:P6"/>
    <mergeCell ref="B5:F6"/>
    <mergeCell ref="C19:H19"/>
    <mergeCell ref="A3:B4"/>
    <mergeCell ref="C15:H15"/>
    <mergeCell ref="C12:H12"/>
    <mergeCell ref="C10:H10"/>
    <mergeCell ref="C16:H16"/>
    <mergeCell ref="I8:I9"/>
    <mergeCell ref="B8:B9"/>
    <mergeCell ref="A53:B53"/>
    <mergeCell ref="A7:P7"/>
    <mergeCell ref="C18:H18"/>
    <mergeCell ref="C17:H17"/>
    <mergeCell ref="C23:H23"/>
    <mergeCell ref="C25:H25"/>
    <mergeCell ref="C47:H47"/>
    <mergeCell ref="C26:H26"/>
    <mergeCell ref="C24:H24"/>
    <mergeCell ref="C13:H13"/>
    <mergeCell ref="C20:H20"/>
    <mergeCell ref="C14:H14"/>
    <mergeCell ref="C42:H42"/>
    <mergeCell ref="C41:H41"/>
    <mergeCell ref="C46:H46"/>
    <mergeCell ref="C32:H32"/>
  </mergeCells>
  <conditionalFormatting sqref="O10:O13 O51:O52 O49 O22:O26 O33:O34 K33:K34 K38:K41 O30 K30 O15:O20 K17:K20 O28 O43:O47 K43:K47 O37:O41">
    <cfRule type="cellIs" dxfId="5" priority="11" operator="lessThan">
      <formula>15</formula>
    </cfRule>
  </conditionalFormatting>
  <conditionalFormatting sqref="K10:K13 K15:K16 K22:K26 K28 K37 K49 K51:K52">
    <cfRule type="cellIs" dxfId="4" priority="10" operator="lessThan">
      <formula>15</formula>
    </cfRule>
  </conditionalFormatting>
  <conditionalFormatting sqref="K33:K34">
    <cfRule type="cellIs" dxfId="3" priority="9" operator="lessThan">
      <formula>306</formula>
    </cfRule>
  </conditionalFormatting>
  <conditionalFormatting sqref="K49 K51:K52 O51:O52 O49 O22:O26 O10:O13 K10:K13 K22:K26 K33:K34 O33:O34 O30 K15:K20 O15:O20 O28 K43:K47 O43:O47 K37:K41 O37:O41">
    <cfRule type="cellIs" dxfId="2" priority="8" operator="lessThan">
      <formula>20</formula>
    </cfRule>
  </conditionalFormatting>
  <conditionalFormatting sqref="K34">
    <cfRule type="cellIs" dxfId="1" priority="7" operator="lessThan">
      <formula>15</formula>
    </cfRule>
  </conditionalFormatting>
  <conditionalFormatting sqref="K38">
    <cfRule type="cellIs" dxfId="0" priority="1" operator="lessThan">
      <formula>15</formula>
    </cfRule>
  </conditionalFormatting>
  <pageMargins left="0.25" right="0.25" top="0.75" bottom="0.75" header="0.3" footer="0.3"/>
  <pageSetup orientation="landscape" r:id="rId1"/>
  <headerFooter>
    <oddFooter>&amp;C&amp;"Helvetica,Regular"&amp;12&amp;K000000&amp;P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05CCA-E7CD-DC4E-B3E8-0C7EDBF076DB}">
  <sheetPr>
    <tabColor rgb="FF0432FF"/>
  </sheetPr>
  <dimension ref="A1:J22"/>
  <sheetViews>
    <sheetView workbookViewId="0" xr3:uid="{ECCE645A-CAE7-5B21-8DE5-DA1CA2280521}">
      <selection activeCell="G28" sqref="G28"/>
    </sheetView>
  </sheetViews>
  <sheetFormatPr defaultColWidth="11.0546875" defaultRowHeight="15.75" x14ac:dyDescent="0.2"/>
  <cols>
    <col min="1" max="1" width="11.0546875" style="100"/>
    <col min="2" max="2" width="18.203125" style="100" customWidth="1"/>
    <col min="3" max="3" width="19.28125" style="100" customWidth="1"/>
    <col min="4" max="4" width="19.8203125" style="100" customWidth="1"/>
    <col min="5" max="5" width="11.0546875" style="100"/>
    <col min="6" max="6" width="12.26953125" style="100" customWidth="1"/>
    <col min="7" max="8" width="12.13671875" style="100" customWidth="1"/>
    <col min="9" max="16384" width="11.0546875" style="100"/>
  </cols>
  <sheetData>
    <row r="1" spans="1:10" ht="15.95" customHeight="1" x14ac:dyDescent="0.2">
      <c r="A1" s="99" t="s">
        <v>113</v>
      </c>
      <c r="B1" s="187" t="s">
        <v>114</v>
      </c>
      <c r="C1" s="188"/>
      <c r="D1" s="189" t="s">
        <v>115</v>
      </c>
      <c r="E1" s="189"/>
      <c r="F1" s="189"/>
      <c r="G1" s="189"/>
    </row>
    <row r="2" spans="1:10" ht="15.95" customHeight="1" x14ac:dyDescent="0.2">
      <c r="A2" s="99" t="s">
        <v>116</v>
      </c>
      <c r="B2" s="187" t="s">
        <v>117</v>
      </c>
      <c r="C2" s="188"/>
      <c r="D2" s="189"/>
      <c r="E2" s="189"/>
      <c r="F2" s="189"/>
      <c r="G2" s="189"/>
    </row>
    <row r="3" spans="1:10" ht="15.95" customHeight="1" x14ac:dyDescent="0.2">
      <c r="A3" s="99" t="s">
        <v>118</v>
      </c>
      <c r="B3" s="187" t="s">
        <v>119</v>
      </c>
      <c r="C3" s="188"/>
      <c r="D3" s="189"/>
      <c r="E3" s="189"/>
      <c r="F3" s="189"/>
      <c r="G3" s="189"/>
    </row>
    <row r="4" spans="1:10" ht="15.95" customHeight="1" x14ac:dyDescent="0.2">
      <c r="A4" s="101" t="s">
        <v>120</v>
      </c>
      <c r="B4" s="187" t="s">
        <v>121</v>
      </c>
      <c r="C4" s="188"/>
      <c r="D4" s="189"/>
      <c r="E4" s="189"/>
      <c r="F4" s="189"/>
      <c r="G4" s="189"/>
    </row>
    <row r="5" spans="1:10" ht="15.95" customHeight="1" x14ac:dyDescent="0.2">
      <c r="A5" s="102" t="s">
        <v>122</v>
      </c>
      <c r="B5" s="190" t="s">
        <v>123</v>
      </c>
      <c r="C5" s="191"/>
      <c r="D5" s="189"/>
      <c r="E5" s="189"/>
      <c r="F5" s="189"/>
      <c r="G5" s="189"/>
    </row>
    <row r="6" spans="1:10" ht="15.95" customHeight="1" x14ac:dyDescent="0.2">
      <c r="A6" s="103"/>
      <c r="B6" s="104"/>
      <c r="C6" s="104"/>
      <c r="D6" s="105"/>
      <c r="E6" s="105"/>
      <c r="F6" s="105"/>
      <c r="G6" s="105"/>
    </row>
    <row r="7" spans="1:10" x14ac:dyDescent="0.2">
      <c r="A7" s="106"/>
      <c r="B7" s="106"/>
      <c r="C7" s="107"/>
      <c r="D7" s="100" t="s">
        <v>124</v>
      </c>
      <c r="E7" s="100" t="s">
        <v>125</v>
      </c>
      <c r="F7" s="100" t="s">
        <v>126</v>
      </c>
      <c r="G7" s="100" t="s">
        <v>127</v>
      </c>
    </row>
    <row r="8" spans="1:10" x14ac:dyDescent="0.2">
      <c r="D8" s="108" t="s">
        <v>128</v>
      </c>
      <c r="E8" s="108">
        <v>402</v>
      </c>
      <c r="F8" s="108">
        <v>7500</v>
      </c>
      <c r="G8" s="108">
        <v>16000</v>
      </c>
      <c r="H8" s="108"/>
      <c r="I8" s="108"/>
      <c r="J8" s="109"/>
    </row>
    <row r="9" spans="1:10" x14ac:dyDescent="0.2">
      <c r="D9" s="108" t="s">
        <v>32</v>
      </c>
      <c r="E9" s="108">
        <v>102</v>
      </c>
      <c r="F9" s="108">
        <v>5000</v>
      </c>
      <c r="G9" s="108">
        <v>16000</v>
      </c>
      <c r="H9" s="108"/>
      <c r="I9" s="108"/>
      <c r="J9" s="109"/>
    </row>
    <row r="10" spans="1:10" x14ac:dyDescent="0.2">
      <c r="D10" s="108" t="s">
        <v>32</v>
      </c>
      <c r="E10" s="108">
        <v>103</v>
      </c>
      <c r="F10" s="108">
        <v>5000</v>
      </c>
      <c r="G10" s="108">
        <v>16000</v>
      </c>
      <c r="H10" s="108"/>
      <c r="I10" s="108"/>
      <c r="J10" s="109"/>
    </row>
    <row r="11" spans="1:10" x14ac:dyDescent="0.2">
      <c r="D11" s="109" t="s">
        <v>32</v>
      </c>
      <c r="E11" s="109">
        <v>105</v>
      </c>
      <c r="F11" s="109">
        <v>5000</v>
      </c>
      <c r="G11" s="109">
        <v>16000</v>
      </c>
      <c r="H11" s="109"/>
      <c r="I11" s="109"/>
      <c r="J11" s="109"/>
    </row>
    <row r="12" spans="1:10" x14ac:dyDescent="0.2">
      <c r="D12" s="109" t="s">
        <v>32</v>
      </c>
      <c r="E12" s="109">
        <v>106</v>
      </c>
      <c r="F12" s="109">
        <v>5000</v>
      </c>
      <c r="G12" s="109">
        <v>16000</v>
      </c>
      <c r="H12" s="109"/>
      <c r="I12" s="109"/>
      <c r="J12" s="109"/>
    </row>
    <row r="13" spans="1:10" x14ac:dyDescent="0.2">
      <c r="D13" s="110" t="s">
        <v>130</v>
      </c>
      <c r="E13" s="110">
        <v>2</v>
      </c>
      <c r="F13" s="110">
        <v>12000</v>
      </c>
      <c r="G13" s="110">
        <v>4000</v>
      </c>
      <c r="H13" s="110"/>
      <c r="I13" s="110"/>
      <c r="J13" s="110"/>
    </row>
    <row r="14" spans="1:10" x14ac:dyDescent="0.2">
      <c r="D14" s="110" t="s">
        <v>130</v>
      </c>
      <c r="E14" s="110">
        <v>5</v>
      </c>
      <c r="F14" s="110">
        <v>12000</v>
      </c>
      <c r="G14" s="110">
        <v>4000</v>
      </c>
      <c r="H14" s="110"/>
      <c r="I14" s="110"/>
      <c r="J14" s="110"/>
    </row>
    <row r="15" spans="1:10" x14ac:dyDescent="0.2">
      <c r="D15" s="100" t="s">
        <v>129</v>
      </c>
      <c r="E15" s="100">
        <v>707</v>
      </c>
      <c r="F15" s="100">
        <v>6000</v>
      </c>
      <c r="G15" s="100">
        <v>1800</v>
      </c>
    </row>
    <row r="16" spans="1:10" x14ac:dyDescent="0.2">
      <c r="D16" s="100" t="s">
        <v>129</v>
      </c>
      <c r="E16" s="100">
        <v>708</v>
      </c>
      <c r="F16" s="100">
        <v>6000</v>
      </c>
      <c r="G16" s="100">
        <v>1800</v>
      </c>
    </row>
    <row r="17" spans="4:7" x14ac:dyDescent="0.2">
      <c r="D17" s="100" t="s">
        <v>129</v>
      </c>
      <c r="E17" s="100">
        <v>709</v>
      </c>
      <c r="F17" s="100">
        <v>6000</v>
      </c>
      <c r="G17" s="100">
        <v>1800</v>
      </c>
    </row>
    <row r="18" spans="4:7" x14ac:dyDescent="0.2">
      <c r="D18" s="100" t="s">
        <v>129</v>
      </c>
      <c r="E18" s="100">
        <v>710</v>
      </c>
      <c r="F18" s="100">
        <v>6000</v>
      </c>
      <c r="G18" s="100">
        <v>1800</v>
      </c>
    </row>
    <row r="19" spans="4:7" x14ac:dyDescent="0.2">
      <c r="D19" s="100" t="s">
        <v>129</v>
      </c>
      <c r="E19" s="100">
        <v>711</v>
      </c>
      <c r="F19" s="100">
        <v>6000</v>
      </c>
      <c r="G19" s="100">
        <v>1800</v>
      </c>
    </row>
    <row r="20" spans="4:7" x14ac:dyDescent="0.2">
      <c r="D20" s="100" t="s">
        <v>129</v>
      </c>
      <c r="E20" s="100">
        <v>712</v>
      </c>
      <c r="F20" s="100">
        <v>6000</v>
      </c>
      <c r="G20" s="100">
        <v>1800</v>
      </c>
    </row>
    <row r="21" spans="4:7" x14ac:dyDescent="0.2">
      <c r="D21" s="100" t="s">
        <v>129</v>
      </c>
      <c r="E21" s="100">
        <v>713</v>
      </c>
      <c r="F21" s="100">
        <v>6000</v>
      </c>
      <c r="G21" s="100">
        <v>1800</v>
      </c>
    </row>
    <row r="22" spans="4:7" x14ac:dyDescent="0.2">
      <c r="D22" s="100" t="s">
        <v>129</v>
      </c>
      <c r="E22" s="100">
        <v>714</v>
      </c>
      <c r="F22" s="100">
        <v>6000</v>
      </c>
      <c r="G22" s="100">
        <v>1800</v>
      </c>
    </row>
  </sheetData>
  <mergeCells count="6">
    <mergeCell ref="B1:C1"/>
    <mergeCell ref="D1:G5"/>
    <mergeCell ref="B2:C2"/>
    <mergeCell ref="B3:C3"/>
    <mergeCell ref="B4:C4"/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8"/>
  <sheetViews>
    <sheetView tabSelected="1" workbookViewId="0" xr3:uid="{958C4451-9541-5A59-BF78-D2F731DF1C81}">
      <selection activeCell="A33" sqref="A33:H33"/>
    </sheetView>
  </sheetViews>
  <sheetFormatPr defaultColWidth="10.78515625" defaultRowHeight="15.75" x14ac:dyDescent="0.2"/>
  <cols>
    <col min="1" max="16384" width="10.78515625" style="57"/>
  </cols>
  <sheetData>
    <row r="1" spans="1:9" x14ac:dyDescent="0.2">
      <c r="A1" s="221" t="s">
        <v>50</v>
      </c>
      <c r="B1" s="223" t="s">
        <v>1</v>
      </c>
      <c r="C1" s="224"/>
      <c r="D1" s="224"/>
      <c r="E1" s="224"/>
      <c r="F1" s="224"/>
      <c r="G1" s="224"/>
      <c r="H1" s="225"/>
      <c r="I1" s="56"/>
    </row>
    <row r="2" spans="1:9" x14ac:dyDescent="0.2">
      <c r="A2" s="222"/>
      <c r="B2" s="226"/>
      <c r="C2" s="227"/>
      <c r="D2" s="227"/>
      <c r="E2" s="227"/>
      <c r="F2" s="227"/>
      <c r="G2" s="227"/>
      <c r="H2" s="228"/>
      <c r="I2" s="56"/>
    </row>
    <row r="3" spans="1:9" x14ac:dyDescent="0.2">
      <c r="A3" s="229" t="s">
        <v>51</v>
      </c>
      <c r="B3" s="230"/>
      <c r="C3" s="220" t="s">
        <v>3</v>
      </c>
      <c r="D3" s="220"/>
      <c r="E3" s="220"/>
      <c r="F3" s="220"/>
      <c r="G3" s="220"/>
      <c r="H3" s="220"/>
      <c r="I3" s="56"/>
    </row>
    <row r="4" spans="1:9" x14ac:dyDescent="0.2">
      <c r="A4" s="231" t="s">
        <v>52</v>
      </c>
      <c r="B4" s="233">
        <v>43395</v>
      </c>
      <c r="C4" s="220"/>
      <c r="D4" s="220"/>
      <c r="E4" s="220"/>
      <c r="F4" s="234" t="s">
        <v>53</v>
      </c>
      <c r="G4" s="235"/>
      <c r="H4" s="220">
        <v>1</v>
      </c>
      <c r="I4" s="56"/>
    </row>
    <row r="5" spans="1:9" x14ac:dyDescent="0.2">
      <c r="A5" s="232"/>
      <c r="B5" s="220"/>
      <c r="C5" s="220"/>
      <c r="D5" s="220"/>
      <c r="E5" s="220"/>
      <c r="F5" s="235"/>
      <c r="G5" s="235"/>
      <c r="H5" s="220"/>
      <c r="I5" s="56"/>
    </row>
    <row r="6" spans="1:9" x14ac:dyDescent="0.2">
      <c r="A6" s="211" t="s">
        <v>54</v>
      </c>
      <c r="B6" s="211" t="s">
        <v>55</v>
      </c>
      <c r="C6" s="212" t="s">
        <v>56</v>
      </c>
      <c r="D6" s="213"/>
      <c r="E6" s="213"/>
      <c r="F6" s="213"/>
      <c r="G6" s="214"/>
      <c r="H6" s="218" t="s">
        <v>57</v>
      </c>
      <c r="I6" s="56"/>
    </row>
    <row r="7" spans="1:9" ht="16.5" thickBot="1" x14ac:dyDescent="0.25">
      <c r="A7" s="211"/>
      <c r="B7" s="211"/>
      <c r="C7" s="215"/>
      <c r="D7" s="216"/>
      <c r="E7" s="216"/>
      <c r="F7" s="216"/>
      <c r="G7" s="217"/>
      <c r="H7" s="219"/>
      <c r="I7" s="56"/>
    </row>
    <row r="8" spans="1:9" x14ac:dyDescent="0.2">
      <c r="A8" s="58" t="s">
        <v>58</v>
      </c>
      <c r="B8" s="69"/>
      <c r="C8" s="220"/>
      <c r="D8" s="220"/>
      <c r="E8" s="220"/>
      <c r="F8" s="220"/>
      <c r="G8" s="220"/>
      <c r="H8" s="69"/>
      <c r="I8" s="56"/>
    </row>
    <row r="9" spans="1:9" x14ac:dyDescent="0.2">
      <c r="A9" s="59" t="s">
        <v>59</v>
      </c>
      <c r="B9" s="69" t="s">
        <v>141</v>
      </c>
      <c r="C9" s="220" t="s">
        <v>142</v>
      </c>
      <c r="D9" s="220"/>
      <c r="E9" s="220"/>
      <c r="F9" s="220"/>
      <c r="G9" s="220"/>
      <c r="H9" s="69"/>
      <c r="I9" s="56"/>
    </row>
    <row r="10" spans="1:9" x14ac:dyDescent="0.2">
      <c r="A10" s="59" t="s">
        <v>60</v>
      </c>
      <c r="B10" s="69" t="s">
        <v>141</v>
      </c>
      <c r="C10" s="220" t="s">
        <v>143</v>
      </c>
      <c r="D10" s="220"/>
      <c r="E10" s="220"/>
      <c r="F10" s="220"/>
      <c r="G10" s="220"/>
      <c r="H10" s="69"/>
      <c r="I10" s="56"/>
    </row>
    <row r="11" spans="1:9" x14ac:dyDescent="0.2">
      <c r="A11" s="59" t="s">
        <v>61</v>
      </c>
      <c r="B11" s="69"/>
      <c r="C11" s="220"/>
      <c r="D11" s="220"/>
      <c r="E11" s="220"/>
      <c r="F11" s="220"/>
      <c r="G11" s="220"/>
      <c r="H11" s="69"/>
      <c r="I11" s="56"/>
    </row>
    <row r="12" spans="1:9" x14ac:dyDescent="0.2">
      <c r="A12" s="59" t="s">
        <v>62</v>
      </c>
      <c r="B12" s="69"/>
      <c r="C12" s="196"/>
      <c r="D12" s="197"/>
      <c r="E12" s="197"/>
      <c r="F12" s="197"/>
      <c r="G12" s="198"/>
      <c r="H12" s="69"/>
      <c r="I12" s="56"/>
    </row>
    <row r="13" spans="1:9" x14ac:dyDescent="0.2">
      <c r="A13" s="59" t="s">
        <v>63</v>
      </c>
      <c r="B13" s="69" t="s">
        <v>141</v>
      </c>
      <c r="C13" s="196" t="s">
        <v>144</v>
      </c>
      <c r="D13" s="197"/>
      <c r="E13" s="197"/>
      <c r="F13" s="197"/>
      <c r="G13" s="198"/>
      <c r="H13" s="69"/>
      <c r="I13" s="56"/>
    </row>
    <row r="14" spans="1:9" x14ac:dyDescent="0.2">
      <c r="A14" s="59" t="s">
        <v>64</v>
      </c>
      <c r="B14" s="69"/>
      <c r="C14" s="196"/>
      <c r="D14" s="197"/>
      <c r="E14" s="197"/>
      <c r="F14" s="197"/>
      <c r="G14" s="198"/>
      <c r="H14" s="69"/>
      <c r="I14" s="56"/>
    </row>
    <row r="15" spans="1:9" x14ac:dyDescent="0.2">
      <c r="A15" s="59" t="s">
        <v>65</v>
      </c>
      <c r="B15" s="69" t="s">
        <v>141</v>
      </c>
      <c r="C15" s="196" t="s">
        <v>145</v>
      </c>
      <c r="D15" s="197"/>
      <c r="E15" s="197"/>
      <c r="F15" s="197"/>
      <c r="G15" s="198"/>
      <c r="H15" s="69"/>
      <c r="I15" s="56"/>
    </row>
    <row r="16" spans="1:9" x14ac:dyDescent="0.2">
      <c r="A16" s="59" t="s">
        <v>66</v>
      </c>
      <c r="B16" s="69"/>
      <c r="C16" s="196"/>
      <c r="D16" s="197"/>
      <c r="E16" s="197"/>
      <c r="F16" s="197"/>
      <c r="G16" s="198"/>
      <c r="H16" s="69"/>
      <c r="I16" s="56"/>
    </row>
    <row r="17" spans="1:9" x14ac:dyDescent="0.2">
      <c r="A17" s="59" t="s">
        <v>67</v>
      </c>
      <c r="B17" s="69" t="s">
        <v>141</v>
      </c>
      <c r="C17" s="196" t="s">
        <v>146</v>
      </c>
      <c r="D17" s="197"/>
      <c r="E17" s="197"/>
      <c r="F17" s="197"/>
      <c r="G17" s="198"/>
      <c r="H17" s="69"/>
      <c r="I17" s="56"/>
    </row>
    <row r="18" spans="1:9" x14ac:dyDescent="0.2">
      <c r="A18" s="59" t="s">
        <v>68</v>
      </c>
      <c r="B18" s="69"/>
      <c r="C18" s="196"/>
      <c r="D18" s="197"/>
      <c r="E18" s="197"/>
      <c r="F18" s="197"/>
      <c r="G18" s="198"/>
      <c r="H18" s="69"/>
      <c r="I18" s="56"/>
    </row>
    <row r="19" spans="1:9" x14ac:dyDescent="0.2">
      <c r="A19" s="59" t="s">
        <v>69</v>
      </c>
      <c r="B19" s="69"/>
      <c r="C19" s="196"/>
      <c r="D19" s="197"/>
      <c r="E19" s="197"/>
      <c r="F19" s="197"/>
      <c r="G19" s="198"/>
      <c r="H19" s="69"/>
      <c r="I19" s="56"/>
    </row>
    <row r="20" spans="1:9" x14ac:dyDescent="0.2">
      <c r="A20" s="59" t="s">
        <v>70</v>
      </c>
      <c r="B20" s="69"/>
      <c r="C20" s="196"/>
      <c r="D20" s="197"/>
      <c r="E20" s="197"/>
      <c r="F20" s="197"/>
      <c r="G20" s="198"/>
      <c r="H20" s="69"/>
      <c r="I20" s="56"/>
    </row>
    <row r="21" spans="1:9" x14ac:dyDescent="0.2">
      <c r="A21" s="59" t="s">
        <v>71</v>
      </c>
      <c r="B21" s="69"/>
      <c r="C21" s="196"/>
      <c r="D21" s="197"/>
      <c r="E21" s="197"/>
      <c r="F21" s="197"/>
      <c r="G21" s="198"/>
      <c r="H21" s="69"/>
      <c r="I21" s="56"/>
    </row>
    <row r="22" spans="1:9" x14ac:dyDescent="0.2">
      <c r="A22" s="59" t="s">
        <v>72</v>
      </c>
      <c r="B22" s="69" t="s">
        <v>141</v>
      </c>
      <c r="C22" s="196" t="s">
        <v>146</v>
      </c>
      <c r="D22" s="197"/>
      <c r="E22" s="197"/>
      <c r="F22" s="197"/>
      <c r="G22" s="198"/>
      <c r="H22" s="69"/>
      <c r="I22" s="56"/>
    </row>
    <row r="23" spans="1:9" x14ac:dyDescent="0.2">
      <c r="A23" s="59" t="s">
        <v>73</v>
      </c>
      <c r="B23" s="69" t="s">
        <v>141</v>
      </c>
      <c r="C23" s="196" t="s">
        <v>147</v>
      </c>
      <c r="D23" s="197"/>
      <c r="E23" s="197"/>
      <c r="F23" s="197"/>
      <c r="G23" s="198"/>
      <c r="H23" s="69"/>
      <c r="I23" s="56"/>
    </row>
    <row r="24" spans="1:9" x14ac:dyDescent="0.2">
      <c r="A24" s="59" t="s">
        <v>74</v>
      </c>
      <c r="B24" s="69" t="s">
        <v>141</v>
      </c>
      <c r="C24" s="196" t="s">
        <v>148</v>
      </c>
      <c r="D24" s="197"/>
      <c r="E24" s="197"/>
      <c r="F24" s="197"/>
      <c r="G24" s="198"/>
      <c r="H24" s="69"/>
      <c r="I24" s="56"/>
    </row>
    <row r="25" spans="1:9" x14ac:dyDescent="0.2">
      <c r="A25" s="59" t="s">
        <v>75</v>
      </c>
      <c r="B25" s="69" t="s">
        <v>141</v>
      </c>
      <c r="C25" s="196" t="s">
        <v>150</v>
      </c>
      <c r="D25" s="197"/>
      <c r="E25" s="197"/>
      <c r="F25" s="197"/>
      <c r="G25" s="198"/>
      <c r="H25" s="69"/>
      <c r="I25" s="56"/>
    </row>
    <row r="26" spans="1:9" x14ac:dyDescent="0.2">
      <c r="A26" s="59" t="s">
        <v>76</v>
      </c>
      <c r="B26" s="69" t="s">
        <v>141</v>
      </c>
      <c r="C26" s="196" t="s">
        <v>151</v>
      </c>
      <c r="D26" s="197"/>
      <c r="E26" s="197"/>
      <c r="F26" s="197"/>
      <c r="G26" s="198"/>
      <c r="H26" s="69"/>
      <c r="I26" s="56"/>
    </row>
    <row r="27" spans="1:9" x14ac:dyDescent="0.2">
      <c r="A27" s="59" t="s">
        <v>77</v>
      </c>
      <c r="B27" s="69"/>
      <c r="C27" s="196"/>
      <c r="D27" s="197"/>
      <c r="E27" s="197"/>
      <c r="F27" s="197"/>
      <c r="G27" s="198"/>
      <c r="H27" s="69"/>
      <c r="I27" s="56"/>
    </row>
    <row r="28" spans="1:9" x14ac:dyDescent="0.2">
      <c r="A28" s="59" t="s">
        <v>78</v>
      </c>
      <c r="B28" s="69" t="s">
        <v>149</v>
      </c>
      <c r="C28" s="196" t="s">
        <v>152</v>
      </c>
      <c r="D28" s="197"/>
      <c r="E28" s="197"/>
      <c r="F28" s="197"/>
      <c r="G28" s="198"/>
      <c r="H28" s="69"/>
      <c r="I28" s="56"/>
    </row>
    <row r="29" spans="1:9" x14ac:dyDescent="0.2">
      <c r="A29" s="59" t="s">
        <v>79</v>
      </c>
      <c r="B29" s="69"/>
      <c r="C29" s="196"/>
      <c r="D29" s="197"/>
      <c r="E29" s="197"/>
      <c r="F29" s="197"/>
      <c r="G29" s="198"/>
      <c r="H29" s="69"/>
      <c r="I29" s="56"/>
    </row>
    <row r="30" spans="1:9" x14ac:dyDescent="0.2">
      <c r="A30" s="59" t="s">
        <v>80</v>
      </c>
      <c r="B30" s="69"/>
      <c r="C30" s="196"/>
      <c r="D30" s="197"/>
      <c r="E30" s="197"/>
      <c r="F30" s="197"/>
      <c r="G30" s="198"/>
      <c r="H30" s="69"/>
      <c r="I30" s="56"/>
    </row>
    <row r="31" spans="1:9" x14ac:dyDescent="0.2">
      <c r="A31" s="59" t="s">
        <v>81</v>
      </c>
      <c r="B31" s="69"/>
      <c r="C31" s="196"/>
      <c r="D31" s="197"/>
      <c r="E31" s="197"/>
      <c r="F31" s="197"/>
      <c r="G31" s="198"/>
      <c r="H31" s="69"/>
      <c r="I31" s="56"/>
    </row>
    <row r="32" spans="1:9" x14ac:dyDescent="0.2">
      <c r="A32" s="59" t="s">
        <v>82</v>
      </c>
      <c r="B32" s="69" t="s">
        <v>141</v>
      </c>
      <c r="C32" s="196" t="s">
        <v>153</v>
      </c>
      <c r="D32" s="197"/>
      <c r="E32" s="197"/>
      <c r="F32" s="197"/>
      <c r="G32" s="198"/>
      <c r="H32" s="69"/>
      <c r="I32" s="56"/>
    </row>
    <row r="33" spans="1:9" x14ac:dyDescent="0.2">
      <c r="A33" s="208"/>
      <c r="B33" s="209"/>
      <c r="C33" s="209"/>
      <c r="D33" s="209"/>
      <c r="E33" s="209"/>
      <c r="F33" s="209"/>
      <c r="G33" s="209"/>
      <c r="H33" s="210"/>
      <c r="I33" s="56"/>
    </row>
    <row r="34" spans="1:9" x14ac:dyDescent="0.2">
      <c r="A34" s="59" t="s">
        <v>83</v>
      </c>
      <c r="B34" s="69"/>
      <c r="C34" s="196"/>
      <c r="D34" s="197"/>
      <c r="E34" s="197"/>
      <c r="F34" s="197"/>
      <c r="G34" s="198"/>
      <c r="H34" s="69"/>
      <c r="I34" s="56"/>
    </row>
    <row r="35" spans="1:9" x14ac:dyDescent="0.2">
      <c r="A35" s="59" t="s">
        <v>84</v>
      </c>
      <c r="B35" s="69"/>
      <c r="C35" s="196"/>
      <c r="D35" s="197"/>
      <c r="E35" s="197"/>
      <c r="F35" s="197"/>
      <c r="G35" s="198"/>
      <c r="H35" s="69"/>
      <c r="I35" s="56"/>
    </row>
    <row r="36" spans="1:9" x14ac:dyDescent="0.2">
      <c r="A36" s="59" t="s">
        <v>85</v>
      </c>
      <c r="B36" s="69"/>
      <c r="C36" s="196"/>
      <c r="D36" s="197"/>
      <c r="E36" s="197"/>
      <c r="F36" s="197"/>
      <c r="G36" s="198"/>
      <c r="H36" s="69"/>
      <c r="I36" s="56"/>
    </row>
    <row r="37" spans="1:9" x14ac:dyDescent="0.2">
      <c r="A37" s="59" t="s">
        <v>86</v>
      </c>
      <c r="B37" s="69"/>
      <c r="C37" s="196"/>
      <c r="D37" s="197"/>
      <c r="E37" s="197"/>
      <c r="F37" s="197"/>
      <c r="G37" s="198"/>
      <c r="H37" s="69"/>
      <c r="I37" s="56"/>
    </row>
    <row r="38" spans="1:9" x14ac:dyDescent="0.2">
      <c r="A38" s="59" t="s">
        <v>87</v>
      </c>
      <c r="B38" s="69"/>
      <c r="C38" s="196"/>
      <c r="D38" s="197"/>
      <c r="E38" s="197"/>
      <c r="F38" s="197"/>
      <c r="G38" s="198"/>
      <c r="H38" s="69"/>
      <c r="I38" s="56"/>
    </row>
    <row r="39" spans="1:9" x14ac:dyDescent="0.2">
      <c r="A39" s="59" t="s">
        <v>88</v>
      </c>
      <c r="B39" s="69"/>
      <c r="C39" s="196"/>
      <c r="D39" s="197"/>
      <c r="E39" s="197"/>
      <c r="F39" s="197"/>
      <c r="G39" s="198"/>
      <c r="H39" s="69"/>
      <c r="I39" s="56"/>
    </row>
    <row r="40" spans="1:9" x14ac:dyDescent="0.2">
      <c r="A40" s="59" t="s">
        <v>89</v>
      </c>
      <c r="B40" s="69"/>
      <c r="C40" s="196"/>
      <c r="D40" s="197"/>
      <c r="E40" s="197"/>
      <c r="F40" s="197"/>
      <c r="G40" s="198"/>
      <c r="H40" s="69"/>
      <c r="I40" s="56"/>
    </row>
    <row r="41" spans="1:9" x14ac:dyDescent="0.2">
      <c r="A41" s="59" t="s">
        <v>90</v>
      </c>
      <c r="B41" s="69"/>
      <c r="C41" s="196"/>
      <c r="D41" s="197"/>
      <c r="E41" s="197"/>
      <c r="F41" s="197"/>
      <c r="G41" s="198"/>
      <c r="H41" s="69"/>
      <c r="I41" s="56"/>
    </row>
    <row r="42" spans="1:9" x14ac:dyDescent="0.2">
      <c r="A42" s="59" t="s">
        <v>91</v>
      </c>
      <c r="B42" s="69"/>
      <c r="C42" s="196"/>
      <c r="D42" s="197"/>
      <c r="E42" s="197"/>
      <c r="F42" s="197"/>
      <c r="G42" s="198"/>
      <c r="H42" s="69"/>
      <c r="I42" s="56"/>
    </row>
    <row r="43" spans="1:9" x14ac:dyDescent="0.2">
      <c r="A43" s="59" t="s">
        <v>92</v>
      </c>
      <c r="B43" s="69"/>
      <c r="C43" s="196"/>
      <c r="D43" s="197"/>
      <c r="E43" s="197"/>
      <c r="F43" s="197"/>
      <c r="G43" s="198"/>
      <c r="H43" s="69"/>
      <c r="I43" s="56"/>
    </row>
    <row r="44" spans="1:9" x14ac:dyDescent="0.2">
      <c r="A44" s="59" t="s">
        <v>93</v>
      </c>
      <c r="B44" s="69"/>
      <c r="C44" s="196"/>
      <c r="D44" s="197"/>
      <c r="E44" s="197"/>
      <c r="F44" s="197"/>
      <c r="G44" s="198"/>
      <c r="H44" s="69"/>
      <c r="I44" s="56"/>
    </row>
    <row r="45" spans="1:9" x14ac:dyDescent="0.2">
      <c r="A45" s="59" t="s">
        <v>94</v>
      </c>
      <c r="B45" s="69"/>
      <c r="C45" s="196"/>
      <c r="D45" s="197"/>
      <c r="E45" s="197"/>
      <c r="F45" s="197"/>
      <c r="G45" s="198"/>
      <c r="H45" s="69"/>
      <c r="I45" s="56"/>
    </row>
    <row r="46" spans="1:9" x14ac:dyDescent="0.2">
      <c r="A46" s="59" t="s">
        <v>95</v>
      </c>
      <c r="B46" s="69"/>
      <c r="C46" s="196"/>
      <c r="D46" s="197"/>
      <c r="E46" s="197"/>
      <c r="F46" s="197"/>
      <c r="G46" s="198"/>
      <c r="H46" s="69"/>
      <c r="I46" s="56"/>
    </row>
    <row r="47" spans="1:9" x14ac:dyDescent="0.2">
      <c r="A47" s="59" t="s">
        <v>96</v>
      </c>
      <c r="B47" s="69"/>
      <c r="C47" s="196"/>
      <c r="D47" s="197"/>
      <c r="E47" s="197"/>
      <c r="F47" s="197"/>
      <c r="G47" s="198"/>
      <c r="H47" s="69"/>
      <c r="I47" s="56"/>
    </row>
    <row r="48" spans="1:9" x14ac:dyDescent="0.2">
      <c r="A48" s="61" t="s">
        <v>97</v>
      </c>
      <c r="B48" s="62"/>
      <c r="C48" s="205"/>
      <c r="D48" s="206"/>
      <c r="E48" s="206"/>
      <c r="F48" s="206"/>
      <c r="G48" s="207"/>
      <c r="H48" s="62"/>
      <c r="I48" s="56"/>
    </row>
    <row r="49" spans="1:9" x14ac:dyDescent="0.2">
      <c r="A49" s="59" t="s">
        <v>98</v>
      </c>
      <c r="B49" s="69"/>
      <c r="C49" s="196"/>
      <c r="D49" s="197"/>
      <c r="E49" s="197"/>
      <c r="F49" s="197"/>
      <c r="G49" s="198"/>
      <c r="H49" s="69"/>
      <c r="I49" s="56"/>
    </row>
    <row r="50" spans="1:9" x14ac:dyDescent="0.2">
      <c r="A50" s="59" t="s">
        <v>99</v>
      </c>
      <c r="B50" s="69"/>
      <c r="C50" s="196"/>
      <c r="D50" s="197"/>
      <c r="E50" s="197"/>
      <c r="F50" s="197"/>
      <c r="G50" s="198"/>
      <c r="H50" s="69"/>
      <c r="I50" s="56"/>
    </row>
    <row r="51" spans="1:9" x14ac:dyDescent="0.2">
      <c r="A51" s="59" t="s">
        <v>100</v>
      </c>
      <c r="B51" s="69"/>
      <c r="C51" s="196"/>
      <c r="D51" s="197"/>
      <c r="E51" s="197"/>
      <c r="F51" s="197"/>
      <c r="G51" s="198"/>
      <c r="H51" s="69"/>
      <c r="I51" s="56"/>
    </row>
    <row r="52" spans="1:9" x14ac:dyDescent="0.2">
      <c r="A52" s="59" t="s">
        <v>101</v>
      </c>
      <c r="B52" s="69"/>
      <c r="C52" s="196"/>
      <c r="D52" s="197"/>
      <c r="E52" s="197"/>
      <c r="F52" s="197"/>
      <c r="G52" s="198"/>
      <c r="H52" s="69"/>
      <c r="I52" s="56"/>
    </row>
    <row r="53" spans="1:9" x14ac:dyDescent="0.2">
      <c r="A53" s="59" t="s">
        <v>102</v>
      </c>
      <c r="B53" s="69"/>
      <c r="C53" s="196"/>
      <c r="D53" s="197"/>
      <c r="E53" s="197"/>
      <c r="F53" s="197"/>
      <c r="G53" s="198"/>
      <c r="H53" s="69"/>
      <c r="I53" s="56"/>
    </row>
    <row r="54" spans="1:9" x14ac:dyDescent="0.2">
      <c r="A54" s="59" t="s">
        <v>103</v>
      </c>
      <c r="B54" s="69"/>
      <c r="C54" s="196"/>
      <c r="D54" s="197"/>
      <c r="E54" s="197"/>
      <c r="F54" s="197"/>
      <c r="G54" s="198"/>
      <c r="H54" s="69"/>
      <c r="I54" s="56"/>
    </row>
    <row r="55" spans="1:9" x14ac:dyDescent="0.2">
      <c r="A55" s="199" t="s">
        <v>104</v>
      </c>
      <c r="B55" s="200"/>
      <c r="C55" s="200"/>
      <c r="D55" s="200"/>
      <c r="E55" s="201" t="s">
        <v>105</v>
      </c>
      <c r="F55" s="201"/>
      <c r="G55" s="201"/>
      <c r="H55" s="202"/>
      <c r="I55" s="56"/>
    </row>
    <row r="56" spans="1:9" x14ac:dyDescent="0.2">
      <c r="A56" s="199" t="s">
        <v>106</v>
      </c>
      <c r="B56" s="200"/>
      <c r="C56" s="200"/>
      <c r="D56" s="200"/>
      <c r="E56" s="203" t="s">
        <v>107</v>
      </c>
      <c r="F56" s="203"/>
      <c r="G56" s="203"/>
      <c r="H56" s="204"/>
      <c r="I56" s="56"/>
    </row>
    <row r="57" spans="1:9" x14ac:dyDescent="0.2">
      <c r="A57" s="192" t="s">
        <v>108</v>
      </c>
      <c r="B57" s="193"/>
      <c r="C57" s="193"/>
      <c r="D57" s="193"/>
      <c r="E57" s="194" t="s">
        <v>109</v>
      </c>
      <c r="F57" s="194"/>
      <c r="G57" s="194"/>
      <c r="H57" s="195"/>
      <c r="I57" s="56"/>
    </row>
    <row r="58" spans="1:9" x14ac:dyDescent="0.2">
      <c r="A58" s="60"/>
      <c r="B58" s="60"/>
      <c r="C58" s="60"/>
      <c r="D58" s="60"/>
      <c r="E58" s="60"/>
      <c r="F58" s="60"/>
      <c r="G58" s="60"/>
      <c r="H58" s="60"/>
      <c r="I58" s="56"/>
    </row>
  </sheetData>
  <mergeCells count="65">
    <mergeCell ref="A1:A2"/>
    <mergeCell ref="B1:H2"/>
    <mergeCell ref="A3:B3"/>
    <mergeCell ref="C3:H3"/>
    <mergeCell ref="A4:A5"/>
    <mergeCell ref="B4:E5"/>
    <mergeCell ref="F4:G5"/>
    <mergeCell ref="H4:H5"/>
    <mergeCell ref="C15:G15"/>
    <mergeCell ref="A6:A7"/>
    <mergeCell ref="B6:B7"/>
    <mergeCell ref="C6:G7"/>
    <mergeCell ref="H6:H7"/>
    <mergeCell ref="C8:G8"/>
    <mergeCell ref="C9:G9"/>
    <mergeCell ref="C10:G10"/>
    <mergeCell ref="C11:G11"/>
    <mergeCell ref="C12:G12"/>
    <mergeCell ref="C13:G13"/>
    <mergeCell ref="C14:G14"/>
    <mergeCell ref="C27:G27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39:G39"/>
    <mergeCell ref="C28:G28"/>
    <mergeCell ref="C29:G29"/>
    <mergeCell ref="C30:G30"/>
    <mergeCell ref="C31:G31"/>
    <mergeCell ref="C32:G32"/>
    <mergeCell ref="A33:H33"/>
    <mergeCell ref="C34:G34"/>
    <mergeCell ref="C35:G35"/>
    <mergeCell ref="C36:G36"/>
    <mergeCell ref="C37:G37"/>
    <mergeCell ref="C38:G38"/>
    <mergeCell ref="C51:G51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A57:D57"/>
    <mergeCell ref="E57:H57"/>
    <mergeCell ref="C52:G52"/>
    <mergeCell ref="C53:G53"/>
    <mergeCell ref="C54:G54"/>
    <mergeCell ref="A55:D55"/>
    <mergeCell ref="E55:H55"/>
    <mergeCell ref="A56:D56"/>
    <mergeCell ref="E56:H56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5"/>
  <sheetViews>
    <sheetView showGridLines="0" workbookViewId="0" xr3:uid="{842E5F09-E766-5B8D-85AF-A39847EA96FD}"/>
  </sheetViews>
  <sheetFormatPr defaultColWidth="8.76171875" defaultRowHeight="12.75" customHeight="1" x14ac:dyDescent="0.15"/>
  <cols>
    <col min="1" max="256" width="8.76171875" customWidth="1"/>
  </cols>
  <sheetData>
    <row r="1" spans="1:5" ht="13.7" customHeight="1" x14ac:dyDescent="0.15">
      <c r="A1" s="37">
        <v>0.5</v>
      </c>
      <c r="B1" s="38">
        <v>7.5</v>
      </c>
      <c r="C1" s="39"/>
      <c r="D1" s="40"/>
      <c r="E1" s="40"/>
    </row>
    <row r="2" spans="1:5" ht="13.7" customHeight="1" x14ac:dyDescent="0.15">
      <c r="A2" s="41">
        <v>1</v>
      </c>
      <c r="B2" s="42">
        <v>12</v>
      </c>
      <c r="C2" s="39"/>
      <c r="D2" s="40"/>
      <c r="E2" s="40"/>
    </row>
    <row r="3" spans="1:5" ht="13.7" customHeight="1" x14ac:dyDescent="0.15">
      <c r="A3" s="41">
        <v>1.5</v>
      </c>
      <c r="B3" s="42">
        <v>19.5</v>
      </c>
      <c r="C3" s="39"/>
      <c r="D3" s="40"/>
      <c r="E3" s="40"/>
    </row>
    <row r="4" spans="1:5" ht="13.7" customHeight="1" x14ac:dyDescent="0.15">
      <c r="A4" s="41">
        <v>2</v>
      </c>
      <c r="B4" s="42">
        <v>24</v>
      </c>
      <c r="C4" s="39"/>
      <c r="D4" s="40"/>
      <c r="E4" s="40"/>
    </row>
    <row r="5" spans="1:5" ht="13.7" customHeight="1" x14ac:dyDescent="0.15">
      <c r="A5" s="41">
        <v>2.5</v>
      </c>
      <c r="B5" s="42">
        <v>31.5</v>
      </c>
      <c r="C5" s="39"/>
      <c r="D5" s="40"/>
      <c r="E5" s="40"/>
    </row>
    <row r="6" spans="1:5" ht="13.7" customHeight="1" x14ac:dyDescent="0.15">
      <c r="A6" s="41">
        <v>3</v>
      </c>
      <c r="B6" s="42">
        <v>36</v>
      </c>
      <c r="C6" s="39"/>
      <c r="D6" s="40"/>
      <c r="E6" s="40"/>
    </row>
    <row r="7" spans="1:5" ht="13.7" customHeight="1" x14ac:dyDescent="0.15">
      <c r="A7" s="41">
        <v>3.5</v>
      </c>
      <c r="B7" s="42">
        <v>43.5</v>
      </c>
      <c r="C7" s="39"/>
      <c r="D7" s="40"/>
      <c r="E7" s="40"/>
    </row>
    <row r="8" spans="1:5" ht="13.7" customHeight="1" x14ac:dyDescent="0.15">
      <c r="A8" s="41">
        <v>4</v>
      </c>
      <c r="B8" s="42">
        <v>48</v>
      </c>
      <c r="C8" s="39"/>
      <c r="D8" s="40"/>
      <c r="E8" s="40"/>
    </row>
    <row r="9" spans="1:5" ht="13.7" customHeight="1" x14ac:dyDescent="0.15">
      <c r="A9" s="41">
        <v>4.5</v>
      </c>
      <c r="B9" s="42">
        <v>55.5</v>
      </c>
      <c r="C9" s="39"/>
      <c r="D9" s="40"/>
      <c r="E9" s="40"/>
    </row>
    <row r="10" spans="1:5" ht="13.7" customHeight="1" x14ac:dyDescent="0.15">
      <c r="A10" s="41">
        <v>5</v>
      </c>
      <c r="B10" s="42">
        <v>60</v>
      </c>
      <c r="C10" s="39"/>
      <c r="D10" s="40"/>
      <c r="E10" s="40"/>
    </row>
    <row r="11" spans="1:5" ht="13.7" customHeight="1" x14ac:dyDescent="0.15">
      <c r="A11" s="41">
        <v>5.5</v>
      </c>
      <c r="B11" s="42">
        <v>67.5</v>
      </c>
      <c r="C11" s="39"/>
      <c r="D11" s="40"/>
      <c r="E11" s="40"/>
    </row>
    <row r="12" spans="1:5" ht="13.7" customHeight="1" x14ac:dyDescent="0.15">
      <c r="A12" s="41">
        <v>6</v>
      </c>
      <c r="B12" s="42">
        <v>72</v>
      </c>
      <c r="C12" s="39"/>
      <c r="D12" s="40"/>
      <c r="E12" s="40"/>
    </row>
    <row r="13" spans="1:5" ht="13.7" customHeight="1" x14ac:dyDescent="0.15">
      <c r="A13" s="41">
        <v>6.5</v>
      </c>
      <c r="B13" s="42">
        <v>79.5</v>
      </c>
      <c r="C13" s="39"/>
      <c r="D13" s="40"/>
      <c r="E13" s="40"/>
    </row>
    <row r="14" spans="1:5" ht="13.7" customHeight="1" x14ac:dyDescent="0.15">
      <c r="A14" s="41">
        <v>7</v>
      </c>
      <c r="B14" s="42">
        <v>84</v>
      </c>
      <c r="C14" s="39"/>
      <c r="D14" s="40"/>
      <c r="E14" s="40"/>
    </row>
    <row r="15" spans="1:5" ht="13.7" customHeight="1" x14ac:dyDescent="0.15">
      <c r="A15" s="41">
        <v>7.5</v>
      </c>
      <c r="B15" s="42">
        <v>91.5</v>
      </c>
      <c r="C15" s="39"/>
      <c r="D15" s="40"/>
      <c r="E15" s="40"/>
    </row>
    <row r="16" spans="1:5" ht="13.7" customHeight="1" x14ac:dyDescent="0.15">
      <c r="A16" s="41">
        <v>8</v>
      </c>
      <c r="B16" s="42">
        <v>96</v>
      </c>
      <c r="C16" s="39"/>
      <c r="D16" s="40"/>
      <c r="E16" s="40"/>
    </row>
    <row r="17" spans="1:5" ht="13.7" customHeight="1" x14ac:dyDescent="0.15">
      <c r="A17" s="41">
        <v>8.5</v>
      </c>
      <c r="B17" s="42">
        <v>103.5</v>
      </c>
      <c r="C17" s="39"/>
      <c r="D17" s="40"/>
      <c r="E17" s="40"/>
    </row>
    <row r="18" spans="1:5" ht="13.7" customHeight="1" x14ac:dyDescent="0.15">
      <c r="A18" s="41">
        <v>9</v>
      </c>
      <c r="B18" s="42">
        <v>108</v>
      </c>
      <c r="C18" s="39"/>
      <c r="D18" s="40"/>
      <c r="E18" s="40"/>
    </row>
    <row r="19" spans="1:5" ht="13.7" customHeight="1" x14ac:dyDescent="0.15">
      <c r="A19" s="41">
        <v>9.5</v>
      </c>
      <c r="B19" s="42">
        <v>115.5</v>
      </c>
      <c r="C19" s="39"/>
      <c r="D19" s="40"/>
      <c r="E19" s="40"/>
    </row>
    <row r="20" spans="1:5" ht="13.7" customHeight="1" x14ac:dyDescent="0.15">
      <c r="A20" s="41">
        <v>10</v>
      </c>
      <c r="B20" s="42">
        <v>120</v>
      </c>
      <c r="C20" s="39"/>
      <c r="D20" s="40"/>
      <c r="E20" s="40"/>
    </row>
    <row r="21" spans="1:5" ht="13.7" customHeight="1" x14ac:dyDescent="0.15">
      <c r="A21" s="41">
        <v>10.5</v>
      </c>
      <c r="B21" s="42">
        <v>127.5</v>
      </c>
      <c r="C21" s="39"/>
      <c r="D21" s="40"/>
      <c r="E21" s="40"/>
    </row>
    <row r="22" spans="1:5" ht="13.7" customHeight="1" x14ac:dyDescent="0.15">
      <c r="A22" s="41">
        <v>11</v>
      </c>
      <c r="B22" s="42">
        <v>132</v>
      </c>
      <c r="C22" s="39"/>
      <c r="D22" s="40"/>
      <c r="E22" s="40"/>
    </row>
    <row r="23" spans="1:5" ht="13.7" customHeight="1" x14ac:dyDescent="0.15">
      <c r="A23" s="41">
        <v>11.5</v>
      </c>
      <c r="B23" s="42">
        <v>139.5</v>
      </c>
      <c r="C23" s="39"/>
      <c r="D23" s="40"/>
      <c r="E23" s="40"/>
    </row>
    <row r="24" spans="1:5" ht="13.7" customHeight="1" x14ac:dyDescent="0.15">
      <c r="A24" s="41">
        <v>12</v>
      </c>
      <c r="B24" s="42">
        <v>144</v>
      </c>
      <c r="C24" s="39"/>
      <c r="D24" s="40"/>
      <c r="E24" s="40"/>
    </row>
    <row r="25" spans="1:5" ht="13.7" customHeight="1" x14ac:dyDescent="0.15">
      <c r="A25" s="41">
        <v>12.5</v>
      </c>
      <c r="B25" s="42">
        <v>151.5</v>
      </c>
      <c r="C25" s="39"/>
      <c r="D25" s="40"/>
      <c r="E25" s="40"/>
    </row>
    <row r="26" spans="1:5" ht="13.7" customHeight="1" x14ac:dyDescent="0.15">
      <c r="A26" s="41">
        <v>13</v>
      </c>
      <c r="B26" s="42">
        <v>156</v>
      </c>
      <c r="C26" s="39"/>
      <c r="D26" s="40"/>
      <c r="E26" s="40"/>
    </row>
    <row r="27" spans="1:5" ht="13.7" customHeight="1" x14ac:dyDescent="0.15">
      <c r="A27" s="41">
        <v>13.5</v>
      </c>
      <c r="B27" s="42">
        <v>163.5</v>
      </c>
      <c r="C27" s="39"/>
      <c r="D27" s="40"/>
      <c r="E27" s="40"/>
    </row>
    <row r="28" spans="1:5" ht="13.7" customHeight="1" x14ac:dyDescent="0.15">
      <c r="A28" s="41">
        <v>14</v>
      </c>
      <c r="B28" s="42">
        <v>168</v>
      </c>
      <c r="C28" s="39"/>
      <c r="D28" s="40"/>
      <c r="E28" s="40"/>
    </row>
    <row r="29" spans="1:5" ht="13.7" customHeight="1" x14ac:dyDescent="0.15">
      <c r="A29" s="41">
        <v>14.5</v>
      </c>
      <c r="B29" s="42">
        <v>175.5</v>
      </c>
      <c r="C29" s="39"/>
      <c r="D29" s="40"/>
      <c r="E29" s="40"/>
    </row>
    <row r="30" spans="1:5" ht="13.7" customHeight="1" x14ac:dyDescent="0.15">
      <c r="A30" s="41">
        <v>15</v>
      </c>
      <c r="B30" s="42">
        <v>180</v>
      </c>
      <c r="C30" s="39"/>
      <c r="D30" s="40"/>
      <c r="E30" s="40"/>
    </row>
    <row r="31" spans="1:5" ht="13.7" customHeight="1" x14ac:dyDescent="0.15">
      <c r="A31" s="41">
        <v>15.5</v>
      </c>
      <c r="B31" s="42">
        <v>187.5</v>
      </c>
      <c r="C31" s="39"/>
      <c r="D31" s="40"/>
      <c r="E31" s="40"/>
    </row>
    <row r="32" spans="1:5" ht="13.7" customHeight="1" x14ac:dyDescent="0.15">
      <c r="A32" s="41">
        <v>16</v>
      </c>
      <c r="B32" s="42">
        <v>192</v>
      </c>
      <c r="C32" s="39"/>
      <c r="D32" s="40"/>
      <c r="E32" s="40"/>
    </row>
    <row r="33" spans="1:5" ht="13.7" customHeight="1" x14ac:dyDescent="0.15">
      <c r="A33" s="41">
        <v>16.5</v>
      </c>
      <c r="B33" s="42">
        <v>199.5</v>
      </c>
      <c r="C33" s="39"/>
      <c r="D33" s="40"/>
      <c r="E33" s="40"/>
    </row>
    <row r="34" spans="1:5" ht="13.7" customHeight="1" x14ac:dyDescent="0.15">
      <c r="A34" s="41">
        <v>17</v>
      </c>
      <c r="B34" s="42">
        <v>204</v>
      </c>
      <c r="C34" s="39"/>
      <c r="D34" s="40"/>
      <c r="E34" s="40"/>
    </row>
    <row r="35" spans="1:5" ht="13.7" customHeight="1" x14ac:dyDescent="0.15">
      <c r="A35" s="41">
        <v>17.5</v>
      </c>
      <c r="B35" s="42">
        <v>211.5</v>
      </c>
      <c r="C35" s="39"/>
      <c r="D35" s="40"/>
      <c r="E35" s="40"/>
    </row>
    <row r="36" spans="1:5" ht="13.7" customHeight="1" x14ac:dyDescent="0.15">
      <c r="A36" s="41">
        <v>18</v>
      </c>
      <c r="B36" s="42">
        <v>216</v>
      </c>
      <c r="C36" s="39"/>
      <c r="D36" s="40"/>
      <c r="E36" s="40"/>
    </row>
    <row r="37" spans="1:5" ht="13.7" customHeight="1" x14ac:dyDescent="0.15">
      <c r="A37" s="41">
        <v>18.5</v>
      </c>
      <c r="B37" s="42">
        <v>223.5</v>
      </c>
      <c r="C37" s="39"/>
      <c r="D37" s="40"/>
      <c r="E37" s="40"/>
    </row>
    <row r="38" spans="1:5" ht="13.7" customHeight="1" x14ac:dyDescent="0.15">
      <c r="A38" s="41">
        <v>19</v>
      </c>
      <c r="B38" s="42">
        <v>228</v>
      </c>
      <c r="C38" s="39"/>
      <c r="D38" s="40"/>
      <c r="E38" s="40"/>
    </row>
    <row r="39" spans="1:5" ht="13.7" customHeight="1" x14ac:dyDescent="0.15">
      <c r="A39" s="41">
        <v>19.5</v>
      </c>
      <c r="B39" s="42">
        <v>235.5</v>
      </c>
      <c r="C39" s="39"/>
      <c r="D39" s="40"/>
      <c r="E39" s="40"/>
    </row>
    <row r="40" spans="1:5" ht="13.7" customHeight="1" x14ac:dyDescent="0.15">
      <c r="A40" s="41">
        <v>20</v>
      </c>
      <c r="B40" s="42">
        <v>240</v>
      </c>
      <c r="C40" s="39"/>
      <c r="D40" s="40"/>
      <c r="E40" s="40"/>
    </row>
    <row r="41" spans="1:5" ht="13.7" customHeight="1" x14ac:dyDescent="0.15">
      <c r="A41" s="41">
        <v>20.5</v>
      </c>
      <c r="B41" s="42">
        <v>247.5</v>
      </c>
      <c r="C41" s="39"/>
      <c r="D41" s="40"/>
      <c r="E41" s="40"/>
    </row>
    <row r="42" spans="1:5" ht="13.7" customHeight="1" x14ac:dyDescent="0.15">
      <c r="A42" s="41">
        <v>21</v>
      </c>
      <c r="B42" s="42">
        <v>252</v>
      </c>
      <c r="C42" s="39"/>
      <c r="D42" s="40"/>
      <c r="E42" s="40"/>
    </row>
    <row r="43" spans="1:5" ht="13.7" customHeight="1" x14ac:dyDescent="0.15">
      <c r="A43" s="41">
        <v>21.5</v>
      </c>
      <c r="B43" s="42">
        <v>259.5</v>
      </c>
      <c r="C43" s="39"/>
      <c r="D43" s="40"/>
      <c r="E43" s="40"/>
    </row>
    <row r="44" spans="1:5" ht="13.7" customHeight="1" x14ac:dyDescent="0.15">
      <c r="A44" s="41">
        <v>22</v>
      </c>
      <c r="B44" s="42">
        <v>264</v>
      </c>
      <c r="C44" s="39"/>
      <c r="D44" s="40"/>
      <c r="E44" s="40"/>
    </row>
    <row r="45" spans="1:5" ht="13.7" customHeight="1" x14ac:dyDescent="0.15">
      <c r="A45" s="41">
        <v>22.5</v>
      </c>
      <c r="B45" s="42">
        <v>271.5</v>
      </c>
      <c r="C45" s="39"/>
      <c r="D45" s="40"/>
      <c r="E45" s="40"/>
    </row>
    <row r="46" spans="1:5" ht="13.7" customHeight="1" x14ac:dyDescent="0.15">
      <c r="A46" s="41">
        <v>23</v>
      </c>
      <c r="B46" s="42">
        <v>276</v>
      </c>
      <c r="C46" s="39"/>
      <c r="D46" s="40"/>
      <c r="E46" s="40"/>
    </row>
    <row r="47" spans="1:5" ht="13.7" customHeight="1" x14ac:dyDescent="0.15">
      <c r="A47" s="41">
        <v>23.5</v>
      </c>
      <c r="B47" s="42">
        <v>283.5</v>
      </c>
      <c r="C47" s="39"/>
      <c r="D47" s="40"/>
      <c r="E47" s="40"/>
    </row>
    <row r="48" spans="1:5" ht="13.7" customHeight="1" x14ac:dyDescent="0.15">
      <c r="A48" s="41">
        <v>24</v>
      </c>
      <c r="B48" s="42">
        <v>288</v>
      </c>
      <c r="C48" s="39"/>
      <c r="D48" s="40"/>
      <c r="E48" s="40"/>
    </row>
    <row r="49" spans="1:5" ht="13.7" customHeight="1" x14ac:dyDescent="0.15">
      <c r="A49" s="41">
        <v>24.5</v>
      </c>
      <c r="B49" s="42">
        <v>295.5</v>
      </c>
      <c r="C49" s="39"/>
      <c r="D49" s="40"/>
      <c r="E49" s="40"/>
    </row>
    <row r="50" spans="1:5" ht="13.7" customHeight="1" x14ac:dyDescent="0.15">
      <c r="A50" s="41">
        <v>25</v>
      </c>
      <c r="B50" s="42">
        <v>300</v>
      </c>
      <c r="C50" s="39"/>
      <c r="D50" s="40"/>
      <c r="E50" s="40"/>
    </row>
    <row r="51" spans="1:5" ht="13.7" customHeight="1" x14ac:dyDescent="0.15">
      <c r="A51" s="41">
        <v>25.5</v>
      </c>
      <c r="B51" s="42">
        <v>307.5</v>
      </c>
      <c r="C51" s="39"/>
      <c r="D51" s="40"/>
      <c r="E51" s="40"/>
    </row>
    <row r="52" spans="1:5" ht="13.7" customHeight="1" x14ac:dyDescent="0.15">
      <c r="A52" s="41">
        <v>26</v>
      </c>
      <c r="B52" s="42">
        <v>312</v>
      </c>
      <c r="C52" s="39"/>
      <c r="D52" s="40"/>
      <c r="E52" s="40"/>
    </row>
    <row r="53" spans="1:5" ht="13.7" customHeight="1" x14ac:dyDescent="0.15">
      <c r="A53" s="41">
        <v>26.5</v>
      </c>
      <c r="B53" s="42">
        <v>319.5</v>
      </c>
      <c r="C53" s="39"/>
      <c r="D53" s="40"/>
      <c r="E53" s="40"/>
    </row>
    <row r="54" spans="1:5" ht="13.7" customHeight="1" x14ac:dyDescent="0.15">
      <c r="A54" s="41">
        <v>27</v>
      </c>
      <c r="B54" s="42">
        <v>324</v>
      </c>
      <c r="C54" s="39"/>
      <c r="D54" s="40"/>
      <c r="E54" s="40"/>
    </row>
    <row r="55" spans="1:5" ht="13.7" customHeight="1" x14ac:dyDescent="0.15">
      <c r="A55" s="41">
        <v>27.5</v>
      </c>
      <c r="B55" s="42">
        <v>331.5</v>
      </c>
      <c r="C55" s="39"/>
      <c r="D55" s="40"/>
      <c r="E55" s="40"/>
    </row>
    <row r="56" spans="1:5" ht="13.7" customHeight="1" x14ac:dyDescent="0.15">
      <c r="A56" s="41">
        <v>28</v>
      </c>
      <c r="B56" s="42">
        <v>336</v>
      </c>
      <c r="C56" s="39"/>
      <c r="D56" s="40"/>
      <c r="E56" s="40"/>
    </row>
    <row r="57" spans="1:5" ht="13.7" customHeight="1" x14ac:dyDescent="0.15">
      <c r="A57" s="41">
        <v>28.5</v>
      </c>
      <c r="B57" s="42">
        <v>343.5</v>
      </c>
      <c r="C57" s="39"/>
      <c r="D57" s="40"/>
      <c r="E57" s="40"/>
    </row>
    <row r="58" spans="1:5" ht="13.7" customHeight="1" x14ac:dyDescent="0.15">
      <c r="A58" s="41">
        <v>29</v>
      </c>
      <c r="B58" s="42">
        <v>348</v>
      </c>
      <c r="C58" s="39"/>
      <c r="D58" s="40"/>
      <c r="E58" s="40"/>
    </row>
    <row r="59" spans="1:5" ht="13.7" customHeight="1" x14ac:dyDescent="0.15">
      <c r="A59" s="41">
        <v>29.5</v>
      </c>
      <c r="B59" s="42">
        <v>355.5</v>
      </c>
      <c r="C59" s="39"/>
      <c r="D59" s="40"/>
      <c r="E59" s="40"/>
    </row>
    <row r="60" spans="1:5" ht="13.7" customHeight="1" x14ac:dyDescent="0.15">
      <c r="A60" s="41">
        <v>30</v>
      </c>
      <c r="B60" s="42">
        <v>360</v>
      </c>
      <c r="C60" s="39"/>
      <c r="D60" s="40"/>
      <c r="E60" s="40"/>
    </row>
    <row r="61" spans="1:5" ht="13.7" customHeight="1" x14ac:dyDescent="0.15">
      <c r="A61" s="41">
        <v>30.5</v>
      </c>
      <c r="B61" s="42">
        <v>367.5</v>
      </c>
      <c r="C61" s="39"/>
      <c r="D61" s="40"/>
      <c r="E61" s="40"/>
    </row>
    <row r="62" spans="1:5" ht="13.7" customHeight="1" x14ac:dyDescent="0.15">
      <c r="A62" s="41">
        <v>31</v>
      </c>
      <c r="B62" s="42">
        <v>372</v>
      </c>
      <c r="C62" s="39"/>
      <c r="D62" s="40"/>
      <c r="E62" s="40"/>
    </row>
    <row r="63" spans="1:5" ht="13.7" customHeight="1" x14ac:dyDescent="0.15">
      <c r="A63" s="41">
        <v>31.5</v>
      </c>
      <c r="B63" s="42">
        <v>379.5</v>
      </c>
      <c r="C63" s="39"/>
      <c r="D63" s="40"/>
      <c r="E63" s="40"/>
    </row>
    <row r="64" spans="1:5" ht="13.7" customHeight="1" x14ac:dyDescent="0.15">
      <c r="A64" s="41">
        <v>32</v>
      </c>
      <c r="B64" s="42">
        <v>384</v>
      </c>
      <c r="C64" s="39"/>
      <c r="D64" s="40"/>
      <c r="E64" s="40"/>
    </row>
    <row r="65" spans="1:5" ht="13.7" customHeight="1" x14ac:dyDescent="0.15">
      <c r="A65" s="41">
        <v>32.5</v>
      </c>
      <c r="B65" s="42">
        <v>391.5</v>
      </c>
      <c r="C65" s="39"/>
      <c r="D65" s="40"/>
      <c r="E65" s="40"/>
    </row>
    <row r="66" spans="1:5" ht="13.7" customHeight="1" x14ac:dyDescent="0.15">
      <c r="A66" s="41">
        <v>33</v>
      </c>
      <c r="B66" s="42">
        <v>396</v>
      </c>
      <c r="C66" s="39"/>
      <c r="D66" s="40"/>
      <c r="E66" s="40"/>
    </row>
    <row r="67" spans="1:5" ht="13.7" customHeight="1" x14ac:dyDescent="0.15">
      <c r="A67" s="41">
        <v>33.5</v>
      </c>
      <c r="B67" s="42">
        <v>403.5</v>
      </c>
      <c r="C67" s="39"/>
      <c r="D67" s="40"/>
      <c r="E67" s="40"/>
    </row>
    <row r="68" spans="1:5" ht="13.7" customHeight="1" x14ac:dyDescent="0.15">
      <c r="A68" s="41">
        <v>34</v>
      </c>
      <c r="B68" s="42">
        <v>408</v>
      </c>
      <c r="C68" s="39"/>
      <c r="D68" s="40"/>
      <c r="E68" s="40"/>
    </row>
    <row r="69" spans="1:5" ht="13.7" customHeight="1" x14ac:dyDescent="0.15">
      <c r="A69" s="41">
        <v>34.5</v>
      </c>
      <c r="B69" s="42">
        <v>415.5</v>
      </c>
      <c r="C69" s="39"/>
      <c r="D69" s="40"/>
      <c r="E69" s="40"/>
    </row>
    <row r="70" spans="1:5" ht="13.7" customHeight="1" x14ac:dyDescent="0.15">
      <c r="A70" s="41">
        <v>35</v>
      </c>
      <c r="B70" s="42">
        <v>420</v>
      </c>
      <c r="C70" s="39"/>
      <c r="D70" s="40"/>
      <c r="E70" s="40"/>
    </row>
    <row r="71" spans="1:5" ht="13.7" customHeight="1" x14ac:dyDescent="0.15">
      <c r="A71" s="41">
        <v>35.5</v>
      </c>
      <c r="B71" s="42">
        <v>427.5</v>
      </c>
      <c r="C71" s="39"/>
      <c r="D71" s="40"/>
      <c r="E71" s="40"/>
    </row>
    <row r="72" spans="1:5" ht="13.7" customHeight="1" x14ac:dyDescent="0.15">
      <c r="A72" s="41">
        <v>36</v>
      </c>
      <c r="B72" s="42">
        <v>432</v>
      </c>
      <c r="C72" s="39"/>
      <c r="D72" s="40"/>
      <c r="E72" s="40"/>
    </row>
    <row r="73" spans="1:5" ht="13.7" customHeight="1" x14ac:dyDescent="0.15">
      <c r="A73" s="41">
        <v>36.5</v>
      </c>
      <c r="B73" s="42">
        <v>439.5</v>
      </c>
      <c r="C73" s="39"/>
      <c r="D73" s="40"/>
      <c r="E73" s="40"/>
    </row>
    <row r="74" spans="1:5" ht="13.7" customHeight="1" x14ac:dyDescent="0.15">
      <c r="A74" s="41">
        <v>37</v>
      </c>
      <c r="B74" s="42">
        <v>444</v>
      </c>
      <c r="C74" s="39"/>
      <c r="D74" s="40"/>
      <c r="E74" s="40"/>
    </row>
    <row r="75" spans="1:5" ht="13.7" customHeight="1" x14ac:dyDescent="0.15">
      <c r="A75" s="41">
        <v>37.5</v>
      </c>
      <c r="B75" s="42">
        <v>451.5</v>
      </c>
      <c r="C75" s="39"/>
      <c r="D75" s="40"/>
      <c r="E75" s="40"/>
    </row>
    <row r="76" spans="1:5" ht="13.7" customHeight="1" x14ac:dyDescent="0.15">
      <c r="A76" s="41">
        <v>38</v>
      </c>
      <c r="B76" s="42">
        <v>456</v>
      </c>
      <c r="C76" s="39"/>
      <c r="D76" s="40"/>
      <c r="E76" s="40"/>
    </row>
    <row r="77" spans="1:5" ht="13.7" customHeight="1" x14ac:dyDescent="0.15">
      <c r="A77" s="41">
        <v>38.5</v>
      </c>
      <c r="B77" s="42">
        <v>463.5</v>
      </c>
      <c r="C77" s="39"/>
      <c r="D77" s="40"/>
      <c r="E77" s="40"/>
    </row>
    <row r="78" spans="1:5" ht="13.7" customHeight="1" x14ac:dyDescent="0.15">
      <c r="A78" s="41">
        <v>39</v>
      </c>
      <c r="B78" s="42">
        <v>468</v>
      </c>
      <c r="C78" s="39"/>
      <c r="D78" s="40"/>
      <c r="E78" s="40"/>
    </row>
    <row r="79" spans="1:5" ht="13.7" customHeight="1" x14ac:dyDescent="0.15">
      <c r="A79" s="41">
        <v>39.5</v>
      </c>
      <c r="B79" s="42">
        <v>475.5</v>
      </c>
      <c r="C79" s="39"/>
      <c r="D79" s="40"/>
      <c r="E79" s="40"/>
    </row>
    <row r="80" spans="1:5" ht="13.7" customHeight="1" x14ac:dyDescent="0.15">
      <c r="A80" s="41">
        <v>40</v>
      </c>
      <c r="B80" s="42">
        <v>480</v>
      </c>
      <c r="C80" s="39"/>
      <c r="D80" s="40"/>
      <c r="E80" s="40"/>
    </row>
    <row r="81" spans="1:5" ht="13.7" customHeight="1" x14ac:dyDescent="0.15">
      <c r="A81" s="41">
        <v>40.5</v>
      </c>
      <c r="B81" s="42">
        <v>487.5</v>
      </c>
      <c r="C81" s="39"/>
      <c r="D81" s="40"/>
      <c r="E81" s="40"/>
    </row>
    <row r="82" spans="1:5" ht="13.7" customHeight="1" x14ac:dyDescent="0.15">
      <c r="A82" s="41">
        <v>41</v>
      </c>
      <c r="B82" s="42">
        <v>492</v>
      </c>
      <c r="C82" s="39"/>
      <c r="D82" s="40"/>
      <c r="E82" s="40"/>
    </row>
    <row r="83" spans="1:5" ht="13.7" customHeight="1" x14ac:dyDescent="0.15">
      <c r="A83" s="41">
        <v>41.5</v>
      </c>
      <c r="B83" s="42">
        <v>499.5</v>
      </c>
      <c r="C83" s="39"/>
      <c r="D83" s="40"/>
      <c r="E83" s="40"/>
    </row>
    <row r="84" spans="1:5" ht="13.7" customHeight="1" x14ac:dyDescent="0.15">
      <c r="A84" s="41">
        <v>42</v>
      </c>
      <c r="B84" s="42">
        <v>504</v>
      </c>
      <c r="C84" s="39"/>
      <c r="D84" s="40"/>
      <c r="E84" s="40"/>
    </row>
    <row r="85" spans="1:5" ht="13.7" customHeight="1" x14ac:dyDescent="0.15">
      <c r="A85" s="41">
        <v>42.5</v>
      </c>
      <c r="B85" s="42">
        <v>511.5</v>
      </c>
      <c r="C85" s="39"/>
      <c r="D85" s="40"/>
      <c r="E85" s="40"/>
    </row>
    <row r="86" spans="1:5" ht="13.7" customHeight="1" x14ac:dyDescent="0.15">
      <c r="A86" s="41">
        <v>43</v>
      </c>
      <c r="B86" s="42">
        <v>516</v>
      </c>
      <c r="C86" s="39"/>
      <c r="D86" s="40"/>
      <c r="E86" s="40"/>
    </row>
    <row r="87" spans="1:5" ht="13.7" customHeight="1" x14ac:dyDescent="0.15">
      <c r="A87" s="41">
        <v>43.5</v>
      </c>
      <c r="B87" s="42">
        <v>523.5</v>
      </c>
      <c r="C87" s="39"/>
      <c r="D87" s="40"/>
      <c r="E87" s="40"/>
    </row>
    <row r="88" spans="1:5" ht="13.7" customHeight="1" x14ac:dyDescent="0.15">
      <c r="A88" s="41">
        <v>44</v>
      </c>
      <c r="B88" s="42">
        <v>528</v>
      </c>
      <c r="C88" s="39"/>
      <c r="D88" s="40"/>
      <c r="E88" s="40"/>
    </row>
    <row r="89" spans="1:5" ht="13.7" customHeight="1" x14ac:dyDescent="0.15">
      <c r="A89" s="41">
        <v>44.5</v>
      </c>
      <c r="B89" s="42">
        <v>535.5</v>
      </c>
      <c r="C89" s="39"/>
      <c r="D89" s="40"/>
      <c r="E89" s="40"/>
    </row>
    <row r="90" spans="1:5" ht="13.7" customHeight="1" x14ac:dyDescent="0.15">
      <c r="A90" s="41">
        <v>45</v>
      </c>
      <c r="B90" s="42">
        <v>540</v>
      </c>
      <c r="C90" s="39"/>
      <c r="D90" s="40"/>
      <c r="E90" s="40"/>
    </row>
    <row r="91" spans="1:5" ht="13.7" customHeight="1" x14ac:dyDescent="0.15">
      <c r="A91" s="41">
        <v>45.5</v>
      </c>
      <c r="B91" s="42">
        <v>547.5</v>
      </c>
      <c r="C91" s="39"/>
      <c r="D91" s="40"/>
      <c r="E91" s="40"/>
    </row>
    <row r="92" spans="1:5" ht="13.7" customHeight="1" x14ac:dyDescent="0.15">
      <c r="A92" s="41">
        <v>46</v>
      </c>
      <c r="B92" s="42">
        <v>552</v>
      </c>
      <c r="C92" s="39"/>
      <c r="D92" s="40"/>
      <c r="E92" s="40"/>
    </row>
    <row r="93" spans="1:5" ht="13.7" customHeight="1" x14ac:dyDescent="0.15">
      <c r="A93" s="41">
        <v>46.5</v>
      </c>
      <c r="B93" s="42">
        <v>559.5</v>
      </c>
      <c r="C93" s="39"/>
      <c r="D93" s="40"/>
      <c r="E93" s="40"/>
    </row>
    <row r="94" spans="1:5" ht="13.7" customHeight="1" x14ac:dyDescent="0.15">
      <c r="A94" s="41">
        <v>47</v>
      </c>
      <c r="B94" s="42">
        <v>564</v>
      </c>
      <c r="C94" s="39"/>
      <c r="D94" s="40"/>
      <c r="E94" s="40"/>
    </row>
    <row r="95" spans="1:5" ht="13.7" customHeight="1" x14ac:dyDescent="0.15">
      <c r="A95" s="41">
        <v>47.5</v>
      </c>
      <c r="B95" s="42">
        <v>571.5</v>
      </c>
      <c r="C95" s="39"/>
      <c r="D95" s="40"/>
      <c r="E95" s="40"/>
    </row>
    <row r="96" spans="1:5" ht="13.7" customHeight="1" x14ac:dyDescent="0.15">
      <c r="A96" s="41">
        <v>48</v>
      </c>
      <c r="B96" s="42">
        <v>576</v>
      </c>
      <c r="C96" s="39"/>
      <c r="D96" s="40"/>
      <c r="E96" s="40"/>
    </row>
    <row r="97" spans="1:5" ht="13.7" customHeight="1" x14ac:dyDescent="0.15">
      <c r="A97" s="41">
        <v>48.5</v>
      </c>
      <c r="B97" s="42">
        <v>583.5</v>
      </c>
      <c r="C97" s="39"/>
      <c r="D97" s="40"/>
      <c r="E97" s="40"/>
    </row>
    <row r="98" spans="1:5" ht="13.7" customHeight="1" x14ac:dyDescent="0.15">
      <c r="A98" s="41">
        <v>49</v>
      </c>
      <c r="B98" s="42">
        <v>588</v>
      </c>
      <c r="C98" s="39"/>
      <c r="D98" s="40"/>
      <c r="E98" s="40"/>
    </row>
    <row r="99" spans="1:5" ht="13.7" customHeight="1" x14ac:dyDescent="0.15">
      <c r="A99" s="41">
        <v>49.5</v>
      </c>
      <c r="B99" s="42">
        <v>595.5</v>
      </c>
      <c r="C99" s="39"/>
      <c r="D99" s="40"/>
      <c r="E99" s="40"/>
    </row>
    <row r="100" spans="1:5" ht="13.7" customHeight="1" x14ac:dyDescent="0.15">
      <c r="A100" s="41">
        <v>50</v>
      </c>
      <c r="B100" s="42">
        <v>600</v>
      </c>
      <c r="C100" s="39"/>
      <c r="D100" s="40"/>
      <c r="E100" s="40"/>
    </row>
    <row r="101" spans="1:5" ht="13.7" customHeight="1" x14ac:dyDescent="0.15">
      <c r="A101" s="41">
        <v>50.5</v>
      </c>
      <c r="B101" s="42">
        <v>607.5</v>
      </c>
      <c r="C101" s="39"/>
      <c r="D101" s="40"/>
      <c r="E101" s="40"/>
    </row>
    <row r="102" spans="1:5" ht="13.7" customHeight="1" x14ac:dyDescent="0.15">
      <c r="A102" s="41">
        <v>51</v>
      </c>
      <c r="B102" s="42">
        <v>612</v>
      </c>
      <c r="C102" s="39"/>
      <c r="D102" s="40"/>
      <c r="E102" s="40"/>
    </row>
    <row r="103" spans="1:5" ht="13.7" customHeight="1" x14ac:dyDescent="0.15">
      <c r="A103" s="41">
        <v>51.5</v>
      </c>
      <c r="B103" s="42">
        <v>619.5</v>
      </c>
      <c r="C103" s="39"/>
      <c r="D103" s="40"/>
      <c r="E103" s="40"/>
    </row>
    <row r="104" spans="1:5" ht="13.7" customHeight="1" x14ac:dyDescent="0.15">
      <c r="A104" s="41">
        <v>52</v>
      </c>
      <c r="B104" s="42">
        <v>624</v>
      </c>
      <c r="C104" s="39"/>
      <c r="D104" s="40"/>
      <c r="E104" s="40"/>
    </row>
    <row r="105" spans="1:5" ht="13.7" customHeight="1" x14ac:dyDescent="0.15">
      <c r="A105" s="41">
        <v>52.5</v>
      </c>
      <c r="B105" s="42">
        <v>631.5</v>
      </c>
      <c r="C105" s="39"/>
      <c r="D105" s="40"/>
      <c r="E105" s="40"/>
    </row>
    <row r="106" spans="1:5" ht="13.7" customHeight="1" x14ac:dyDescent="0.15">
      <c r="A106" s="41">
        <v>53</v>
      </c>
      <c r="B106" s="42">
        <v>636</v>
      </c>
      <c r="C106" s="39"/>
      <c r="D106" s="40"/>
      <c r="E106" s="40"/>
    </row>
    <row r="107" spans="1:5" ht="13.7" customHeight="1" x14ac:dyDescent="0.15">
      <c r="A107" s="41">
        <v>53.5</v>
      </c>
      <c r="B107" s="42">
        <v>643.5</v>
      </c>
      <c r="C107" s="39"/>
      <c r="D107" s="40"/>
      <c r="E107" s="40"/>
    </row>
    <row r="108" spans="1:5" ht="13.7" customHeight="1" x14ac:dyDescent="0.15">
      <c r="A108" s="41">
        <v>54</v>
      </c>
      <c r="B108" s="42">
        <v>648</v>
      </c>
      <c r="C108" s="39"/>
      <c r="D108" s="40"/>
      <c r="E108" s="40"/>
    </row>
    <row r="109" spans="1:5" ht="13.7" customHeight="1" x14ac:dyDescent="0.15">
      <c r="A109" s="41">
        <v>54.5</v>
      </c>
      <c r="B109" s="42">
        <v>655.5</v>
      </c>
      <c r="C109" s="39"/>
      <c r="D109" s="40"/>
      <c r="E109" s="40"/>
    </row>
    <row r="110" spans="1:5" ht="13.7" customHeight="1" x14ac:dyDescent="0.15">
      <c r="A110" s="41">
        <v>55</v>
      </c>
      <c r="B110" s="42">
        <v>660</v>
      </c>
      <c r="C110" s="39"/>
      <c r="D110" s="40"/>
      <c r="E110" s="40"/>
    </row>
    <row r="111" spans="1:5" ht="13.7" customHeight="1" x14ac:dyDescent="0.15">
      <c r="A111" s="41">
        <v>55.5</v>
      </c>
      <c r="B111" s="42">
        <v>667.5</v>
      </c>
      <c r="C111" s="39"/>
      <c r="D111" s="40"/>
      <c r="E111" s="40"/>
    </row>
    <row r="112" spans="1:5" ht="13.7" customHeight="1" x14ac:dyDescent="0.15">
      <c r="A112" s="41">
        <v>56</v>
      </c>
      <c r="B112" s="42">
        <v>672</v>
      </c>
      <c r="C112" s="39"/>
      <c r="D112" s="40"/>
      <c r="E112" s="40"/>
    </row>
    <row r="113" spans="1:5" ht="13.7" customHeight="1" x14ac:dyDescent="0.15">
      <c r="A113" s="41">
        <v>56.5</v>
      </c>
      <c r="B113" s="42">
        <v>679.5</v>
      </c>
      <c r="C113" s="39"/>
      <c r="D113" s="40"/>
      <c r="E113" s="40"/>
    </row>
    <row r="114" spans="1:5" ht="13.7" customHeight="1" x14ac:dyDescent="0.15">
      <c r="A114" s="41">
        <v>57</v>
      </c>
      <c r="B114" s="42">
        <v>684</v>
      </c>
      <c r="C114" s="39"/>
      <c r="D114" s="40"/>
      <c r="E114" s="40"/>
    </row>
    <row r="115" spans="1:5" ht="13.7" customHeight="1" x14ac:dyDescent="0.15">
      <c r="A115" s="41">
        <v>57.5</v>
      </c>
      <c r="B115" s="42">
        <v>691.5</v>
      </c>
      <c r="C115" s="39"/>
      <c r="D115" s="40"/>
      <c r="E115" s="40"/>
    </row>
    <row r="116" spans="1:5" ht="13.7" customHeight="1" x14ac:dyDescent="0.15">
      <c r="A116" s="41">
        <v>58</v>
      </c>
      <c r="B116" s="42">
        <v>696</v>
      </c>
      <c r="C116" s="39"/>
      <c r="D116" s="40"/>
      <c r="E116" s="40"/>
    </row>
    <row r="117" spans="1:5" ht="13.7" customHeight="1" x14ac:dyDescent="0.15">
      <c r="A117" s="41">
        <v>58.5</v>
      </c>
      <c r="B117" s="42">
        <v>703.5</v>
      </c>
      <c r="C117" s="39"/>
      <c r="D117" s="40"/>
      <c r="E117" s="40"/>
    </row>
    <row r="118" spans="1:5" ht="13.7" customHeight="1" x14ac:dyDescent="0.15">
      <c r="A118" s="41">
        <v>59</v>
      </c>
      <c r="B118" s="42">
        <v>708</v>
      </c>
      <c r="C118" s="39"/>
      <c r="D118" s="40"/>
      <c r="E118" s="40"/>
    </row>
    <row r="119" spans="1:5" ht="13.7" customHeight="1" x14ac:dyDescent="0.15">
      <c r="A119" s="41">
        <v>59.5</v>
      </c>
      <c r="B119" s="42">
        <v>715.5</v>
      </c>
      <c r="C119" s="39"/>
      <c r="D119" s="40"/>
      <c r="E119" s="40"/>
    </row>
    <row r="120" spans="1:5" ht="13.7" customHeight="1" x14ac:dyDescent="0.15">
      <c r="A120" s="41">
        <v>60</v>
      </c>
      <c r="B120" s="42">
        <v>720</v>
      </c>
      <c r="C120" s="39"/>
      <c r="D120" s="40"/>
      <c r="E120" s="40"/>
    </row>
    <row r="121" spans="1:5" ht="13.7" customHeight="1" x14ac:dyDescent="0.15">
      <c r="A121" s="41">
        <v>60.5</v>
      </c>
      <c r="B121" s="42">
        <v>727.5</v>
      </c>
      <c r="C121" s="39"/>
      <c r="D121" s="40"/>
      <c r="E121" s="40"/>
    </row>
    <row r="122" spans="1:5" ht="13.7" customHeight="1" x14ac:dyDescent="0.15">
      <c r="A122" s="41">
        <v>61</v>
      </c>
      <c r="B122" s="42">
        <v>732</v>
      </c>
      <c r="C122" s="39"/>
      <c r="D122" s="40"/>
      <c r="E122" s="40"/>
    </row>
    <row r="123" spans="1:5" ht="13.7" customHeight="1" x14ac:dyDescent="0.15">
      <c r="A123" s="41">
        <v>61.5</v>
      </c>
      <c r="B123" s="42">
        <v>739.5</v>
      </c>
      <c r="C123" s="39"/>
      <c r="D123" s="40"/>
      <c r="E123" s="40"/>
    </row>
    <row r="124" spans="1:5" ht="13.7" customHeight="1" x14ac:dyDescent="0.15">
      <c r="A124" s="41">
        <v>62</v>
      </c>
      <c r="B124" s="42">
        <v>744</v>
      </c>
      <c r="C124" s="39"/>
      <c r="D124" s="40"/>
      <c r="E124" s="40"/>
    </row>
    <row r="125" spans="1:5" ht="13.7" customHeight="1" x14ac:dyDescent="0.15">
      <c r="A125" s="41">
        <v>62.5</v>
      </c>
      <c r="B125" s="42">
        <v>751.5</v>
      </c>
      <c r="C125" s="39"/>
      <c r="D125" s="40"/>
      <c r="E125" s="40"/>
    </row>
    <row r="126" spans="1:5" ht="13.7" customHeight="1" x14ac:dyDescent="0.15">
      <c r="A126" s="41">
        <v>63</v>
      </c>
      <c r="B126" s="42">
        <v>756</v>
      </c>
      <c r="C126" s="39"/>
      <c r="D126" s="40"/>
      <c r="E126" s="40"/>
    </row>
    <row r="127" spans="1:5" ht="13.7" customHeight="1" x14ac:dyDescent="0.15">
      <c r="A127" s="41">
        <v>63.5</v>
      </c>
      <c r="B127" s="42">
        <v>763.5</v>
      </c>
      <c r="C127" s="39"/>
      <c r="D127" s="40"/>
      <c r="E127" s="40"/>
    </row>
    <row r="128" spans="1:5" ht="13.7" customHeight="1" x14ac:dyDescent="0.15">
      <c r="A128" s="41">
        <v>64</v>
      </c>
      <c r="B128" s="42">
        <v>768</v>
      </c>
      <c r="C128" s="39"/>
      <c r="D128" s="40"/>
      <c r="E128" s="40"/>
    </row>
    <row r="129" spans="1:5" ht="13.7" customHeight="1" x14ac:dyDescent="0.15">
      <c r="A129" s="41">
        <v>64.5</v>
      </c>
      <c r="B129" s="42">
        <v>775.5</v>
      </c>
      <c r="C129" s="39"/>
      <c r="D129" s="40"/>
      <c r="E129" s="40"/>
    </row>
    <row r="130" spans="1:5" ht="13.7" customHeight="1" x14ac:dyDescent="0.15">
      <c r="A130" s="41">
        <v>65</v>
      </c>
      <c r="B130" s="42">
        <v>780</v>
      </c>
      <c r="C130" s="39"/>
      <c r="D130" s="40"/>
      <c r="E130" s="40"/>
    </row>
    <row r="131" spans="1:5" ht="13.7" customHeight="1" x14ac:dyDescent="0.15">
      <c r="A131" s="41">
        <v>65.5</v>
      </c>
      <c r="B131" s="42">
        <v>787.5</v>
      </c>
      <c r="C131" s="39"/>
      <c r="D131" s="40"/>
      <c r="E131" s="40"/>
    </row>
    <row r="132" spans="1:5" ht="13.7" customHeight="1" x14ac:dyDescent="0.15">
      <c r="A132" s="41">
        <v>66</v>
      </c>
      <c r="B132" s="42">
        <v>792</v>
      </c>
      <c r="C132" s="39"/>
      <c r="D132" s="40"/>
      <c r="E132" s="40"/>
    </row>
    <row r="133" spans="1:5" ht="13.7" customHeight="1" x14ac:dyDescent="0.15">
      <c r="A133" s="41">
        <v>66.5</v>
      </c>
      <c r="B133" s="42">
        <v>799.5</v>
      </c>
      <c r="C133" s="39"/>
      <c r="D133" s="40"/>
      <c r="E133" s="40"/>
    </row>
    <row r="134" spans="1:5" ht="13.7" customHeight="1" x14ac:dyDescent="0.15">
      <c r="A134" s="41">
        <v>67</v>
      </c>
      <c r="B134" s="42">
        <v>804</v>
      </c>
      <c r="C134" s="39"/>
      <c r="D134" s="40"/>
      <c r="E134" s="40"/>
    </row>
    <row r="135" spans="1:5" ht="13.7" customHeight="1" x14ac:dyDescent="0.15">
      <c r="A135" s="43">
        <v>0</v>
      </c>
      <c r="B135" s="44" t="s">
        <v>110</v>
      </c>
      <c r="C135" s="39"/>
      <c r="D135" s="40"/>
      <c r="E135" s="40"/>
    </row>
  </sheetData>
  <pageMargins left="0.75" right="0.75" top="1" bottom="1" header="0.5" footer="0.5"/>
  <pageSetup orientation="landscape"/>
  <headerFooter>
    <oddFooter>&amp;C&amp;"Helvetica,Regular"&amp;12&amp;K000000&amp;P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2DF4B167C2D348A5A072A5E844B991" ma:contentTypeVersion="9" ma:contentTypeDescription="Create a new document." ma:contentTypeScope="" ma:versionID="b1576ded5cff8efaa2a050b0f62d80e8">
  <xsd:schema xmlns:xsd="http://www.w3.org/2001/XMLSchema" xmlns:xs="http://www.w3.org/2001/XMLSchema" xmlns:p="http://schemas.microsoft.com/office/2006/metadata/properties" xmlns:ns2="c1506dc4-5c97-431a-9100-49e3281b1fdc" xmlns:ns3="1f827ca9-2ec7-4c17-909e-59f58bed7a6d" targetNamespace="http://schemas.microsoft.com/office/2006/metadata/properties" ma:root="true" ma:fieldsID="f6d9f83d724e53c9c0926e179b6a2aee" ns2:_="" ns3:_="">
    <xsd:import namespace="c1506dc4-5c97-431a-9100-49e3281b1fdc"/>
    <xsd:import namespace="1f827ca9-2ec7-4c17-909e-59f58bed7a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Thumbnai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506dc4-5c97-431a-9100-49e3281b1f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Thumbnail" ma:index="14" nillable="true" ma:displayName="Thumbnail" ma:format="Image" ma:internalName="Thumbnai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827ca9-2ec7-4c17-909e-59f58bed7a6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c1506dc4-5c97-431a-9100-49e3281b1fdc">
      <Url xsi:nil="true"/>
      <Description xsi:nil="true"/>
    </Thumbnail>
  </documentManagement>
</p:properties>
</file>

<file path=customXml/itemProps1.xml><?xml version="1.0" encoding="utf-8"?>
<ds:datastoreItem xmlns:ds="http://schemas.openxmlformats.org/officeDocument/2006/customXml" ds:itemID="{FCDFBA88-2E63-471D-9B99-2735427A15D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1506dc4-5c97-431a-9100-49e3281b1fdc"/>
    <ds:schemaRef ds:uri="1f827ca9-2ec7-4c17-909e-59f58bed7a6d"/>
  </ds:schemaRefs>
</ds:datastoreItem>
</file>

<file path=customXml/itemProps2.xml><?xml version="1.0" encoding="utf-8"?>
<ds:datastoreItem xmlns:ds="http://schemas.openxmlformats.org/officeDocument/2006/customXml" ds:itemID="{93264093-E6E5-468E-AF18-C99CD7DFF2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A9CF1-2C69-4B64-B4C5-6897BE09FD19}">
  <ds:schemaRefs>
    <ds:schemaRef ds:uri="http://schemas.microsoft.com/office/2006/metadata/properties"/>
    <ds:schemaRef ds:uri="http://www.w3.org/2000/xmlns/"/>
    <ds:schemaRef ds:uri="c1506dc4-5c97-431a-9100-49e3281b1fdc"/>
    <ds:schemaRef ds:uri="http://www.w3.org/2001/XMLSchema-instan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Fly Plot</vt:lpstr>
      <vt:lpstr>MASKING</vt:lpstr>
      <vt:lpstr>Hemp Fly Plot</vt:lpstr>
      <vt:lpstr>Reference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 Leech</dc:creator>
  <cp:keywords/>
  <dc:description/>
  <cp:lastModifiedBy>Microsoft Office User</cp:lastModifiedBy>
  <cp:revision/>
  <dcterms:created xsi:type="dcterms:W3CDTF">2015-11-13T10:17:58Z</dcterms:created>
  <dcterms:modified xsi:type="dcterms:W3CDTF">2018-10-30T17:50:53Z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0x010100FD2DF4B167C2D348A5A072A5E844B991</vt:lpwstr>
  </property>
</Properties>
</file>